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길벗컴활2급총정리\모의\"/>
    </mc:Choice>
  </mc:AlternateContent>
  <xr:revisionPtr revIDLastSave="0" documentId="13_ncr:1_{CA451E32-30CB-495D-ACD7-CFD389FC2FBE}" xr6:coauthVersionLast="47" xr6:coauthVersionMax="47" xr10:uidLastSave="{00000000-0000-0000-0000-000000000000}"/>
  <bookViews>
    <workbookView xWindow="-108" yWindow="-108" windowWidth="23256" windowHeight="12456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VLOOKUP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1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0" l="1"/>
  <c r="F5" i="7"/>
  <c r="F6" i="7"/>
  <c r="F7" i="7"/>
  <c r="F8" i="7"/>
  <c r="F9" i="7"/>
  <c r="F10" i="7"/>
  <c r="F11" i="7"/>
  <c r="F12" i="7"/>
  <c r="F13" i="7"/>
  <c r="F4" i="7"/>
  <c r="D30" i="10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<sst xmlns="http://schemas.openxmlformats.org/spreadsheetml/2006/main" count="350" uniqueCount="229">
  <si>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</si>
  <si>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</si>
  <si>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</si>
  <si>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</si>
  <si>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</si>
  <si>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</si>
  <si>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</si>
  <si>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</si>
  <si>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</si>
  <si>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</si>
  <si>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</si>
  <si>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</si>
  <si>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</si>
  <si>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</si>
  <si>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</si>
  <si>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</si>
  <si>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</si>
  <si>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</si>
  <si>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</si>
  <si>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</si>
  <si>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</si>
  <si>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</si>
  <si>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</si>
  <si>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</si>
  <si>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</si>
  <si>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</si>
  <si>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</si>
  <si>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</si>
  <si>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</si>
  <si>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</si>
  <si>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</si>
  <si>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</si>
  <si>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</si>
  <si>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</si>
  <si>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</si>
  <si>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</si>
  <si>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</si>
  <si>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</si>
  <si>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</si>
  <si>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</si>
  <si>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</si>
  <si>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</si>
  <si>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</si>
  <si>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</si>
  <si>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</si>
  <si>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</si>
  <si>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</si>
  <si>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</si>
  <si>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</si>
  <si>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</si>
  <si>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</si>
  <si>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</si>
  <si>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</si>
  <si>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</si>
  <si>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</si>
  <si>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</si>
  <si>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</si>
  <si>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</si>
  <si>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</si>
  <si>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</si>
  <si>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</si>
  <si>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</si>
  <si>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</si>
  <si>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</si>
  <si>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</si>
  <si>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</si>
  <si>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</si>
  <si>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</si>
  <si>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</si>
  <si>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</si>
  <si>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</si>
  <si>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</si>
  <si>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</si>
  <si>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</si>
  <si>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</si>
  <si>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</si>
  <si>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</si>
  <si>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</si>
  <si>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</si>
  <si>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</si>
  <si>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</si>
  <si>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</si>
  <si>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</si>
  <si>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</si>
  <si>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</si>
  <si>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</si>
  <si>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</si>
  <si>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</si>
  <si>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</si>
  <si>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</si>
  <si>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</si>
  <si>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</si>
  <si>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</si>
  <si>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</si>
  <si>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</si>
  <si>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</si>
  <si>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</si>
  <si>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</si>
  <si>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</si>
  <si>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</si>
  <si>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</si>
  <si>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</si>
  <si>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</si>
  <si>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</si>
  <si>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</si>
  <si>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</si>
  <si>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</si>
  <si>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</si>
  <si>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</si>
  <si>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</si>
  <si>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</si>
  <si>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</si>
  <si>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</si>
  <si>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</si>
  <si>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</si>
  <si>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</si>
  <si>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</si>
  <si>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</si>
  <si>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</si>
  <si>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</si>
  <si>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</si>
  <si>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</si>
  <si>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</si>
  <si>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</si>
  <si>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</si>
  <si>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</si>
  <si>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</si>
  <si>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</si>
  <si>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</si>
  <si>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</si>
  <si>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</si>
  <si>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</si>
  <si>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</si>
  <si>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</si>
  <si>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</si>
  <si>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</si>
  <si>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</si>
  <si>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</si>
  <si>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</si>
  <si>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</si>
  <si>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</si>
  <si>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</si>
  <si>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</si>
  <si>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</si>
  <si>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</si>
  <si>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</si>
  <si>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</si>
  <si>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</si>
  <si>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</si>
  <si>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</si>
  <si>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</si>
  <si>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</si>
  <si>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</si>
  <si>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</si>
  <si>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</si>
  <si>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</si>
  <si>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</si>
  <si>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</si>
  <si>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</si>
  <si>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</si>
  <si>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</si>
  <si>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</si>
  <si>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</si>
  <si>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</si>
  <si>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</si>
  <si>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</si>
  <si>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</si>
  <si>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</si>
  <si>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</si>
  <si>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</si>
  <si>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</si>
  <si>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</si>
  <si>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</si>
  <si>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</si>
  <si>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</si>
  <si>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</si>
  <si>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</si>
  <si>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</si>
  <si>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</si>
  <si>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</si>
  <si>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</si>
  <si>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</si>
  <si>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</si>
  <si>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</si>
  <si>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</si>
  <si>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</si>
  <si>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</si>
  <si>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</si>
  <si>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</si>
  <si>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</si>
  <si>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</si>
  <si>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</si>
  <si>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</si>
  <si>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</si>
  <si>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</si>
  <si>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</si>
  <si>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</si>
  <si>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</si>
  <si>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</si>
  <si>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</si>
  <si>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</si>
  <si>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</si>
  <si>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</si>
  <si>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</si>
  <si>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</si>
  <si>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</si>
  <si>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</si>
  <si>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</si>
  <si>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</si>
  <si>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</si>
  <si>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</si>
  <si>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</si>
  <si>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</si>
  <si>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</si>
  <si>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</si>
  <si>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</si>
  <si>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</si>
  <si>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</si>
  <si>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</si>
  <si>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</si>
  <si>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김에스더 날짜 2025-09-15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</si>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</sst>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77455"/>
        <c:axId val="120580815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20580815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577455"/>
        <c:crosses val="max"/>
        <c:crossBetween val="between"/>
        <c:majorUnit val="0.1"/>
      </c:valAx>
      <c:catAx>
        <c:axId val="12057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8081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769620</xdr:colOff>
          <xdr:row>14</xdr:row>
          <xdr:rowOff>30480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22860</xdr:colOff>
      <xdr:row>14</xdr:row>
      <xdr:rowOff>38100</xdr:rowOff>
    </xdr:from>
    <xdr:to>
      <xdr:col>3</xdr:col>
      <xdr:colOff>990600</xdr:colOff>
      <xdr:row>15</xdr:row>
      <xdr:rowOff>213360</xdr:rowOff>
    </xdr:to>
    <xdr:sp macro="[0]!회계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61764B23-E779-49BE-57DF-8FADC290DFC5}"/>
            </a:ext>
          </a:extLst>
        </xdr:cNvPr>
        <xdr:cNvSpPr/>
      </xdr:nvSpPr>
      <xdr:spPr>
        <a:xfrm>
          <a:off x="2644140" y="3177540"/>
          <a:ext cx="967740" cy="3962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에스더" refreshedDate="45915.66964699074" createdVersion="8" refreshedVersion="8" minRefreshableVersion="3" recordCount="12" xr:uid="{D794E04B-CC4A-4C9D-BACE-252CBF841DAD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8B8278-4729-46A8-87A8-EFAFA83F1254}" name="피벗 테이블2" cacheId="11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9" sqref="E19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4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4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4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4">
      <c r="A7" s="1" t="s">
        <v>192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4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4">
      <c r="A9" s="1" t="s">
        <v>194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F6" sqref="F6"/>
    </sheetView>
  </sheetViews>
  <sheetFormatPr defaultRowHeight="17.399999999999999" x14ac:dyDescent="0.4"/>
  <cols>
    <col min="1" max="1" width="16.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7" t="s">
        <v>89</v>
      </c>
      <c r="B1" s="17"/>
      <c r="C1" s="17"/>
      <c r="D1" s="17"/>
      <c r="E1" s="17"/>
      <c r="F1" s="17"/>
    </row>
    <row r="2" spans="1:6" ht="18" thickTop="1" x14ac:dyDescent="0.4"/>
    <row r="3" spans="1:6" x14ac:dyDescent="0.4">
      <c r="A3" s="18" t="s">
        <v>71</v>
      </c>
      <c r="B3" s="18" t="s">
        <v>72</v>
      </c>
      <c r="C3" s="18" t="s">
        <v>210</v>
      </c>
      <c r="D3" s="18" t="s">
        <v>73</v>
      </c>
      <c r="E3" s="18" t="s">
        <v>74</v>
      </c>
      <c r="F3" s="18" t="s">
        <v>75</v>
      </c>
    </row>
    <row r="4" spans="1:6" x14ac:dyDescent="0.4">
      <c r="A4" s="39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19">
        <v>6200</v>
      </c>
    </row>
    <row r="5" spans="1:6" x14ac:dyDescent="0.4">
      <c r="A5" s="39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19">
        <v>5800</v>
      </c>
    </row>
    <row r="6" spans="1:6" x14ac:dyDescent="0.4">
      <c r="A6" s="39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19">
        <v>11500</v>
      </c>
    </row>
    <row r="7" spans="1:6" x14ac:dyDescent="0.4">
      <c r="A7" s="39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19">
        <v>9570</v>
      </c>
    </row>
    <row r="8" spans="1:6" x14ac:dyDescent="0.4">
      <c r="A8" s="39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19">
        <v>12500</v>
      </c>
    </row>
    <row r="9" spans="1:6" x14ac:dyDescent="0.4">
      <c r="A9" s="39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19">
        <v>6000</v>
      </c>
    </row>
    <row r="10" spans="1:6" x14ac:dyDescent="0.4">
      <c r="A10" s="39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19">
        <v>10670</v>
      </c>
    </row>
    <row r="11" spans="1:6" x14ac:dyDescent="0.4">
      <c r="A11" s="39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19">
        <v>6720</v>
      </c>
    </row>
    <row r="12" spans="1:6" x14ac:dyDescent="0.4">
      <c r="A12" s="39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19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4" workbookViewId="0">
      <selection activeCell="I27" sqref="I27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13" t="s">
        <v>90</v>
      </c>
      <c r="B1" s="13"/>
      <c r="C1" s="13"/>
      <c r="D1" s="13"/>
      <c r="E1" s="13"/>
      <c r="F1" s="13"/>
      <c r="G1" s="13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4">
      <c r="A22" s="20" t="s">
        <v>211</v>
      </c>
      <c r="B22" t="s">
        <v>212</v>
      </c>
    </row>
    <row r="23" spans="1:7" x14ac:dyDescent="0.4">
      <c r="A23" s="20" t="s">
        <v>213</v>
      </c>
    </row>
    <row r="24" spans="1:7" x14ac:dyDescent="0.4">
      <c r="B24" t="s">
        <v>214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workbookViewId="0">
      <selection activeCell="D13" sqref="D13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29687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4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>IF(OR(MONTH(G3)=7,MONTH(G3)=8),"여름휴가","")</f>
        <v/>
      </c>
    </row>
    <row r="4" spans="1:9" x14ac:dyDescent="0.4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ref="I4:I12" si="0">IF(OR(MONTH(G4)=7,MONTH(G4)=8),"여름휴가","")</f>
        <v/>
      </c>
    </row>
    <row r="5" spans="1:9" x14ac:dyDescent="0.4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/>
      </c>
    </row>
    <row r="11" spans="1:9" x14ac:dyDescent="0.4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/>
      </c>
    </row>
    <row r="12" spans="1:9" x14ac:dyDescent="0.4">
      <c r="A12" s="14" t="s">
        <v>15</v>
      </c>
      <c r="B12" s="15"/>
      <c r="C12" s="16"/>
      <c r="D12" s="40">
        <f>TRUNC(SUMIF(A3:A11,"유연탄",D3:D11)/SUM(D3:D11)*100)</f>
        <v>70</v>
      </c>
      <c r="F12" s="6" t="s">
        <v>165</v>
      </c>
      <c r="G12" s="9">
        <v>45919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6" t="str">
        <f>IF(SUM($H$16:H16)&gt;=250000,"위험",IF(SUM($H$16:H16)&gt;=150000,"주의",""))</f>
        <v/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6" t="str">
        <f>IF(SUM($H$16:H17)&gt;=250000,"위험",IF(SUM($H$16:H17)&gt;=150000,"주의",""))</f>
        <v/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6" t="str">
        <f>IF(SUM($H$16:H18)&gt;=250000,"위험",IF(SUM($H$16:H18)&gt;=150000,"주의",""))</f>
        <v/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6" t="str">
        <f>IF(SUM($H$16:H19)&gt;=250000,"위험",IF(SUM($H$16:H19)&gt;=150000,"주의",""))</f>
        <v/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6" t="str">
        <f>IF(SUM($H$16:H20)&gt;=250000,"위험",IF(SUM($H$16:H20)&gt;=150000,"주의",""))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6" t="str">
        <f>IF(SUM($H$16:H21)&gt;=250000,"위험",IF(SUM($H$16:H21)&gt;=150000,"주의",""))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6" t="str">
        <f>IF(SUM($H$16:H22)&gt;=250000,"위험",IF(SUM($H$16:H22)&gt;=150000,"주의",""))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6" t="str">
        <f>IF(SUM($H$16:H23)&gt;=250000,"위험",IF(SUM($H$16:H23)&gt;=150000,"주의",""))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6" t="str">
        <f>IF(SUM($H$16:H24)&gt;=250000,"위험",IF(SUM($H$16:H24)&gt;=150000,"주의",""))</f>
        <v>위험</v>
      </c>
    </row>
    <row r="25" spans="1:9" x14ac:dyDescent="0.4">
      <c r="A25" s="14" t="s">
        <v>57</v>
      </c>
      <c r="B25" s="15"/>
      <c r="C25" s="16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6" t="str">
        <f>IF(SUM($H$16:H25)&gt;=250000,"위험",IF(SUM($H$16:H25)&gt;=150000,"주의",""))</f>
        <v>위험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4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4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4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4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4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4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4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8" workbookViewId="0">
      <selection activeCell="G24" sqref="G24"/>
    </sheetView>
  </sheetViews>
  <sheetFormatPr defaultRowHeight="17.399999999999999" x14ac:dyDescent="0.4"/>
  <cols>
    <col min="1" max="1" width="14.19921875" bestFit="1" customWidth="1"/>
    <col min="2" max="6" width="10.8984375" bestFit="1" customWidth="1"/>
  </cols>
  <sheetData>
    <row r="1" spans="1:6" ht="21" x14ac:dyDescent="0.4">
      <c r="A1" s="13" t="s">
        <v>102</v>
      </c>
      <c r="B1" s="13"/>
      <c r="C1" s="13"/>
      <c r="D1" s="13"/>
      <c r="E1" s="13"/>
      <c r="F1" s="13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4">
      <c r="A19" s="21" t="s">
        <v>103</v>
      </c>
      <c r="B19" t="s">
        <v>215</v>
      </c>
    </row>
    <row r="21" spans="1:5" x14ac:dyDescent="0.4">
      <c r="A21" s="21" t="s">
        <v>217</v>
      </c>
      <c r="B21" s="21" t="s">
        <v>104</v>
      </c>
    </row>
    <row r="22" spans="1:5" x14ac:dyDescent="0.4">
      <c r="A22" s="21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113</v>
      </c>
      <c r="B23" s="22">
        <v>148000</v>
      </c>
      <c r="C23" s="22" t="s">
        <v>218</v>
      </c>
      <c r="D23" s="22">
        <v>925000</v>
      </c>
      <c r="E23" s="22" t="s">
        <v>218</v>
      </c>
    </row>
    <row r="24" spans="1:5" x14ac:dyDescent="0.4">
      <c r="A24" t="s">
        <v>110</v>
      </c>
      <c r="B24" s="22">
        <v>2900000</v>
      </c>
      <c r="C24" s="22">
        <v>870000</v>
      </c>
      <c r="D24" s="22">
        <v>2030000</v>
      </c>
      <c r="E24" s="22">
        <v>507500</v>
      </c>
    </row>
    <row r="25" spans="1:5" x14ac:dyDescent="0.4">
      <c r="A25" t="s">
        <v>111</v>
      </c>
      <c r="B25" s="22" t="s">
        <v>218</v>
      </c>
      <c r="C25" s="22">
        <v>996000</v>
      </c>
      <c r="D25" s="22" t="s">
        <v>218</v>
      </c>
      <c r="E25" s="22">
        <v>1826000</v>
      </c>
    </row>
    <row r="26" spans="1:5" x14ac:dyDescent="0.4">
      <c r="A26" t="s">
        <v>115</v>
      </c>
      <c r="B26" s="22" t="s">
        <v>218</v>
      </c>
      <c r="C26" s="22">
        <v>1980300</v>
      </c>
      <c r="D26" s="22" t="s">
        <v>218</v>
      </c>
      <c r="E26" s="22">
        <v>2927400</v>
      </c>
    </row>
    <row r="27" spans="1:5" x14ac:dyDescent="0.4">
      <c r="A27" t="s">
        <v>216</v>
      </c>
      <c r="B27" s="22">
        <v>1524000</v>
      </c>
      <c r="C27" s="22">
        <v>1456650</v>
      </c>
      <c r="D27" s="22">
        <v>1477500</v>
      </c>
      <c r="E27" s="22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DAB3-D628-480A-B021-A5EC19951065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7" t="s">
        <v>222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224</v>
      </c>
      <c r="E3" s="35" t="s">
        <v>219</v>
      </c>
      <c r="F3" s="35" t="s">
        <v>221</v>
      </c>
    </row>
    <row r="4" spans="2:6" ht="46.8" hidden="1" outlineLevel="1" x14ac:dyDescent="0.4">
      <c r="B4" s="30"/>
      <c r="C4" s="30"/>
      <c r="D4" s="23"/>
      <c r="E4" s="37" t="s">
        <v>220</v>
      </c>
      <c r="F4" s="37" t="s">
        <v>220</v>
      </c>
    </row>
    <row r="5" spans="2:6" x14ac:dyDescent="0.4">
      <c r="B5" s="31" t="s">
        <v>223</v>
      </c>
      <c r="C5" s="32"/>
      <c r="D5" s="29"/>
      <c r="E5" s="29"/>
      <c r="F5" s="29"/>
    </row>
    <row r="6" spans="2:6" outlineLevel="1" x14ac:dyDescent="0.4">
      <c r="B6" s="30"/>
      <c r="C6" s="30" t="s">
        <v>95</v>
      </c>
      <c r="D6" s="24">
        <v>200000</v>
      </c>
      <c r="E6" s="36">
        <v>250000</v>
      </c>
      <c r="F6" s="36">
        <v>150000</v>
      </c>
    </row>
    <row r="7" spans="2:6" x14ac:dyDescent="0.4">
      <c r="B7" s="31" t="s">
        <v>225</v>
      </c>
      <c r="C7" s="32"/>
      <c r="D7" s="29"/>
      <c r="E7" s="29"/>
      <c r="F7" s="29"/>
    </row>
    <row r="8" spans="2:6" ht="18" outlineLevel="1" thickBot="1" x14ac:dyDescent="0.45">
      <c r="B8" s="33"/>
      <c r="C8" s="33" t="s">
        <v>127</v>
      </c>
      <c r="D8" s="25">
        <v>133280000</v>
      </c>
      <c r="E8" s="25">
        <v>191380000</v>
      </c>
      <c r="F8" s="25">
        <v>75180000</v>
      </c>
    </row>
    <row r="9" spans="2:6" x14ac:dyDescent="0.4">
      <c r="B9" t="s">
        <v>226</v>
      </c>
    </row>
    <row r="10" spans="2:6" x14ac:dyDescent="0.4">
      <c r="B10" t="s">
        <v>227</v>
      </c>
    </row>
    <row r="11" spans="2:6" x14ac:dyDescent="0.4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3" t="s">
        <v>120</v>
      </c>
      <c r="B1" s="13"/>
      <c r="C1" s="13"/>
      <c r="D1" s="13"/>
      <c r="E1" s="13"/>
    </row>
    <row r="3" spans="1:5" x14ac:dyDescent="0.4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4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4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4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김에스더" comment="만든 사람 김에스더 날짜 2025-09-15">
      <inputCells r="B4" val="250000" numFmtId="41"/>
    </scenario>
    <scenario name="판매가인하" locked="1" count="1" user="김에스더" comment="만든 사람 김에스더 날짜 2025-09-15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F16" sqref="F16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13" t="s">
        <v>128</v>
      </c>
      <c r="B1" s="13"/>
      <c r="C1" s="13"/>
      <c r="D1" s="13"/>
      <c r="E1" s="13"/>
      <c r="F1" s="13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9">
        <v>42748</v>
      </c>
      <c r="B4" s="6" t="s">
        <v>134</v>
      </c>
      <c r="C4" s="38">
        <v>42016807</v>
      </c>
      <c r="D4" s="38">
        <v>25410000</v>
      </c>
      <c r="E4" s="38">
        <v>609756</v>
      </c>
      <c r="F4" s="38">
        <f>C4-D4-E4</f>
        <v>15997051</v>
      </c>
    </row>
    <row r="5" spans="1:6" x14ac:dyDescent="0.4">
      <c r="A5" s="9">
        <v>42929</v>
      </c>
      <c r="B5" s="6" t="s">
        <v>135</v>
      </c>
      <c r="C5" s="38">
        <v>35460993</v>
      </c>
      <c r="D5" s="38">
        <v>48410000</v>
      </c>
      <c r="E5" s="38">
        <v>505051</v>
      </c>
      <c r="F5" s="38">
        <f t="shared" ref="F5:F13" si="0">C5-D5-E5</f>
        <v>-13454058</v>
      </c>
    </row>
    <row r="6" spans="1:6" x14ac:dyDescent="0.4">
      <c r="A6" s="9">
        <v>43195</v>
      </c>
      <c r="B6" s="6" t="s">
        <v>136</v>
      </c>
      <c r="C6" s="38">
        <v>75471698</v>
      </c>
      <c r="D6" s="38">
        <v>16980000</v>
      </c>
      <c r="E6" s="38">
        <v>439560</v>
      </c>
      <c r="F6" s="38">
        <f t="shared" si="0"/>
        <v>58052138</v>
      </c>
    </row>
    <row r="7" spans="1:6" x14ac:dyDescent="0.4">
      <c r="A7" s="9">
        <v>43226</v>
      </c>
      <c r="B7" s="6" t="s">
        <v>137</v>
      </c>
      <c r="C7" s="38">
        <v>54794521</v>
      </c>
      <c r="D7" s="38">
        <v>22070000</v>
      </c>
      <c r="E7" s="38">
        <v>384615</v>
      </c>
      <c r="F7" s="38">
        <f t="shared" si="0"/>
        <v>32339906</v>
      </c>
    </row>
    <row r="8" spans="1:6" x14ac:dyDescent="0.4">
      <c r="A8" s="9">
        <v>43316</v>
      </c>
      <c r="B8" s="6" t="s">
        <v>138</v>
      </c>
      <c r="C8" s="38">
        <v>44943820</v>
      </c>
      <c r="D8" s="38">
        <v>14380000</v>
      </c>
      <c r="E8" s="38">
        <v>421053</v>
      </c>
      <c r="F8" s="38">
        <f t="shared" si="0"/>
        <v>30142767</v>
      </c>
    </row>
    <row r="9" spans="1:6" x14ac:dyDescent="0.4">
      <c r="A9" s="9">
        <v>43683</v>
      </c>
      <c r="B9" s="6" t="s">
        <v>139</v>
      </c>
      <c r="C9" s="38">
        <v>36585366</v>
      </c>
      <c r="D9" s="38">
        <v>45410000</v>
      </c>
      <c r="E9" s="38">
        <v>357143</v>
      </c>
      <c r="F9" s="38">
        <f t="shared" si="0"/>
        <v>-9181777</v>
      </c>
    </row>
    <row r="10" spans="1:6" x14ac:dyDescent="0.4">
      <c r="A10" s="9">
        <v>43721</v>
      </c>
      <c r="B10" s="6" t="s">
        <v>140</v>
      </c>
      <c r="C10" s="38">
        <v>57692308</v>
      </c>
      <c r="D10" s="38">
        <v>22300000</v>
      </c>
      <c r="E10" s="38">
        <v>322581</v>
      </c>
      <c r="F10" s="38">
        <f t="shared" si="0"/>
        <v>35069727</v>
      </c>
    </row>
    <row r="11" spans="1:6" x14ac:dyDescent="0.4">
      <c r="A11" s="9">
        <v>43991</v>
      </c>
      <c r="B11" s="6" t="s">
        <v>141</v>
      </c>
      <c r="C11" s="38">
        <v>31746032</v>
      </c>
      <c r="D11" s="38">
        <v>22070000</v>
      </c>
      <c r="E11" s="38">
        <v>202020</v>
      </c>
      <c r="F11" s="38">
        <f t="shared" si="0"/>
        <v>9474012</v>
      </c>
    </row>
    <row r="12" spans="1:6" x14ac:dyDescent="0.4">
      <c r="A12" s="9">
        <v>44173</v>
      </c>
      <c r="B12" s="6" t="s">
        <v>142</v>
      </c>
      <c r="C12" s="38">
        <v>21505376</v>
      </c>
      <c r="D12" s="38">
        <v>21600000</v>
      </c>
      <c r="E12" s="38">
        <v>240964</v>
      </c>
      <c r="F12" s="38">
        <f t="shared" si="0"/>
        <v>-335588</v>
      </c>
    </row>
    <row r="13" spans="1:6" x14ac:dyDescent="0.4">
      <c r="A13" s="9">
        <v>44267</v>
      </c>
      <c r="B13" s="6" t="s">
        <v>143</v>
      </c>
      <c r="C13" s="38">
        <v>7751938</v>
      </c>
      <c r="D13" s="38">
        <v>45730000</v>
      </c>
      <c r="E13" s="38">
        <v>116279</v>
      </c>
      <c r="F13" s="38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1</xdr:col>
                    <xdr:colOff>769620</xdr:colOff>
                    <xdr:row>14</xdr:row>
                    <xdr:rowOff>30480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8" workbookViewId="0">
      <selection activeCell="J17" sqref="J17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3" t="s">
        <v>144</v>
      </c>
      <c r="B1" s="13"/>
      <c r="C1" s="13"/>
      <c r="D1" s="13"/>
      <c r="E1" s="13"/>
    </row>
    <row r="2" spans="1:5" x14ac:dyDescent="0.4">
      <c r="E2" s="10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4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4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4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4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김에스더</cp:lastModifiedBy>
  <dcterms:created xsi:type="dcterms:W3CDTF">2023-04-27T08:01:32Z</dcterms:created>
  <dcterms:modified xsi:type="dcterms:W3CDTF">2025-09-15T07:10:24Z</dcterms:modified>
</cp:coreProperties>
</file>