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OJH\OneDrive\바탕 화면\은경 자료\길벗컴활1급\01 엑셀\03 기본모의고사\"/>
    </mc:Choice>
  </mc:AlternateContent>
  <xr:revisionPtr revIDLastSave="0" documentId="13_ncr:1_{6953AB43-16C3-4C2E-A378-6EDE9317D387}" xr6:coauthVersionLast="47" xr6:coauthVersionMax="47" xr10:uidLastSave="{00000000-0000-0000-0000-000000000000}"/>
  <bookViews>
    <workbookView xWindow="-108" yWindow="-108" windowWidth="23256" windowHeight="12576" tabRatio="806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eta.IF" hidden="1" xlm="1">#NAME?</definedName>
    <definedName name="_xleta.MEDIAN" hidden="1" xlm="1">#NAME?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 a="1"/>
  <c r="C8" i="2" s="1"/>
  <c r="C9" i="2" a="1"/>
  <c r="C9" i="2" s="1"/>
  <c r="C7" i="2" a="1"/>
  <c r="C7" i="2" s="1"/>
  <c r="G35" i="2"/>
  <c r="G36" i="2"/>
  <c r="G37" i="2"/>
  <c r="G38" i="2"/>
  <c r="G39" i="2"/>
  <c r="G40" i="2"/>
  <c r="G34" i="2"/>
  <c r="D8" i="2" a="1"/>
  <c r="D8" i="2" s="1"/>
  <c r="E8" i="2" a="1"/>
  <c r="E8" i="2" s="1"/>
  <c r="F8" i="2" a="1"/>
  <c r="F8" i="2" s="1"/>
  <c r="G8" i="2" a="1"/>
  <c r="G8" i="2" s="1"/>
  <c r="H8" i="2" a="1"/>
  <c r="H8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E7" i="2" a="1"/>
  <c r="E7" i="2" s="1"/>
  <c r="F7" i="2" a="1"/>
  <c r="F7" i="2" s="1"/>
  <c r="G7" i="2" a="1"/>
  <c r="G7" i="2" s="1"/>
  <c r="H7" i="2" a="1"/>
  <c r="H7" i="2" s="1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4" i="2" a="1"/>
  <c r="F14" i="2"/>
  <c r="F15" i="2" a="1"/>
  <c r="F15" i="2"/>
  <c r="F16" i="2" a="1"/>
  <c r="F16" i="2"/>
  <c r="F17" i="2" a="1"/>
  <c r="F17" i="2"/>
  <c r="F18" i="2" a="1"/>
  <c r="F18" i="2" s="1"/>
  <c r="F19" i="2" a="1"/>
  <c r="F19" i="2" s="1"/>
  <c r="F20" i="2" a="1"/>
  <c r="F20" i="2"/>
  <c r="F21" i="2" a="1"/>
  <c r="F21" i="2"/>
  <c r="F22" i="2" a="1"/>
  <c r="F22" i="2"/>
  <c r="F23" i="2" a="1"/>
  <c r="F23" i="2"/>
  <c r="F24" i="2" a="1"/>
  <c r="F24" i="2" s="1"/>
  <c r="F25" i="2" a="1"/>
  <c r="F25" i="2" s="1"/>
  <c r="F26" i="2" a="1"/>
  <c r="F26" i="2"/>
  <c r="F27" i="2" a="1"/>
  <c r="F27" i="2"/>
  <c r="F28" i="2" a="1"/>
  <c r="F28" i="2"/>
  <c r="F29" i="2" a="1"/>
  <c r="F29" i="2"/>
  <c r="F30" i="2" a="1"/>
  <c r="F30" i="2" s="1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F6" i="8"/>
  <c r="F7" i="8"/>
  <c r="F8" i="8"/>
  <c r="F9" i="8"/>
  <c r="F10" i="8"/>
  <c r="F11" i="8"/>
  <c r="F12" i="8"/>
  <c r="F5" i="8"/>
  <c r="E35" i="2" a="1"/>
  <c r="E36" i="2" a="1"/>
  <c r="E37" i="2" a="1"/>
  <c r="E39" i="2" a="1"/>
  <c r="E40" i="2" a="1"/>
  <c r="E38" i="2" a="1"/>
  <c r="E34" i="2" a="1"/>
  <c r="E38" i="2" l="1"/>
  <c r="E40" i="2"/>
  <c r="E39" i="2"/>
  <c r="E37" i="2"/>
  <c r="E36" i="2"/>
  <c r="E35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 s="1"/>
  <c r="F12" i="1"/>
  <c r="G12" i="1" s="1"/>
  <c r="F23" i="1"/>
  <c r="G23" i="1" s="1"/>
  <c r="F15" i="1"/>
  <c r="G15" i="1" s="1"/>
  <c r="F22" i="1"/>
  <c r="G22" i="1"/>
  <c r="F14" i="1"/>
  <c r="G14" i="1" s="1"/>
  <c r="F10" i="1"/>
  <c r="G10" i="1" s="1"/>
  <c r="F6" i="1"/>
  <c r="G6" i="1" s="1"/>
  <c r="F16" i="1"/>
  <c r="G16" i="1" s="1"/>
  <c r="F8" i="1"/>
  <c r="G8" i="1" s="1"/>
  <c r="F19" i="1"/>
  <c r="G19" i="1" s="1"/>
  <c r="F11" i="1"/>
  <c r="G11" i="1" s="1"/>
  <c r="F7" i="1"/>
  <c r="G7" i="1" s="1"/>
  <c r="F18" i="1"/>
  <c r="G18" i="1" s="1"/>
  <c r="F21" i="1"/>
  <c r="G21" i="1" s="1"/>
  <c r="F17" i="1"/>
  <c r="G17" i="1" s="1"/>
  <c r="F13" i="1"/>
  <c r="G13" i="1" s="1"/>
  <c r="F9" i="1"/>
  <c r="G9" i="1" s="1"/>
  <c r="F5" i="1"/>
  <c r="G5" i="1" s="1"/>
  <c r="D4" i="1" l="1"/>
  <c r="E4" i="1" s="1"/>
  <c r="F4" i="1" l="1"/>
  <c r="G4" i="1" s="1"/>
  <c r="A26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18C402-9705-4B30-9FE7-55720E95E447}" sourceFile="C:\Users\OJH\OneDrive\바탕 화면\은경 자료\길벗컴활1급\01 엑셀\03 기본모의고사\가전판매내역.accdb" keepAlive="1" name="가전판매내역" type="5" refreshedVersion="8" background="1">
    <dbPr connection="Provider=Microsoft.ACE.OLEDB.12.0;User ID=Admin;Data Source=C:\Users\OJH\OneDrive\바탕 화면\은경 자료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  <connection id="2" xr16:uid="{60FA802D-E651-4FD6-889F-B3D1F9C98B95}" sourceFile="C:\Users\OJH\OneDrive\바탕 화면\은경 자료\길벗컴활1급\01 엑셀\03 기본모의고사\가전판매내역.accdb" keepAlive="1" name="가전판매내역1" type="5" refreshedVersion="8" background="1">
    <dbPr connection="Provider=Microsoft.ACE.OLEDB.12.0;User ID=Admin;Data Source=C:\Users\OJH\OneDrive\바탕 화면\은경 자료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  <connection id="3" xr16:uid="{1403DF19-6B20-42DF-8976-D16C6B60D3F2}" sourceFile="C:\Users\OJH\OneDrive\바탕 화면\은경 자료\길벗컴활1급\01 엑셀\03 기본모의고사\가전판매내역.accdb" keepAlive="1" name="가전판매내역2" type="5" refreshedVersion="8" background="1">
    <dbPr connection="Provider=Microsoft.ACE.OLEDB.12.0;User ID=Admin;Data Source=C:\Users\OJH\OneDrive\바탕 화면\은경 자료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<sst xmlns="http://schemas.openxmlformats.org/spreadsheetml/2006/main" count="374" uniqueCount="206">
  <si>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</si>
  <si>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</si>
  <si>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</si>
  <si>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</si>
  <si>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</si>
  <si>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</si>
  <si>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</si>
  <si>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</si>
  <si>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</si>
  <si>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</si>
  <si>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</si>
  <si>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</si>
  <si>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</si>
  <si>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</si>
  <si>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</si>
  <si>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</si>
  <si>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</si>
  <si>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</si>
  <si>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</si>
  <si>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</si>
  <si>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</si>
  <si>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</si>
  <si>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</si>
  <si>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</si>
  <si>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</si>
  <si>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</si>
  <si>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</si>
  <si>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</si>
  <si>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</si>
  <si>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</si>
  <si>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</si>
  <si>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</si>
  <si>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</si>
  <si>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</si>
  <si>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</si>
  <si>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</si>
  <si>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</si>
  <si>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</si>
  <si>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</si>
  <si>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</si>
  <si>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</si>
  <si>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</si>
  <si>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</si>
  <si>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</si>
  <si>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</si>
  <si>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</si>
  <si>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</si>
  <si>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</si>
  <si>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</si>
  <si>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</si>
  <si>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</si>
  <si>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</si>
  <si>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</si>
  <si>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</si>
  <si>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</si>
  <si>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</si>
  <si>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</si>
  <si>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</si>
  <si>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</si>
  <si>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</si>
  <si>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</si>
  <si>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</si>
  <si>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</si>
  <si>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</si>
  <si>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</si>
  <si>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</si>
  <si>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</si>
  <si>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</si>
  <si>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</si>
  <si>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</si>
  <si>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</si>
  <si>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</si>
  <si>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</si>
  <si>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</si>
  <si>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</si>
  <si>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</si>
  <si>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</si>
  <si>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</si>
  <si>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</si>
  <si>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</si>
  <si>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</si>
  <si>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</si>
  <si>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</si>
  <si>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</si>
  <si>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</si>
  <si>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</si>
  <si>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</si>
  <si>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</si>
  <si>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</si>
  <si>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</si>
  <si>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</si>
  <si>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</si>
  <si>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</si>
  <si>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</si>
  <si>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</si>
  <si>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</si>
  <si>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</si>
  <si>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</si>
  <si>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</si>
  <si>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</si>
  <si>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</si>
  <si>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</si>
  <si>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</si>
  <si>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</si>
  <si>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</si>
  <si>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</si>
  <si>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</si>
  <si>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</si>
  <si>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</si>
  <si>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</si>
  <si>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</si>
  <si>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</si>
  <si>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</si>
  <si>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</si>
  <si>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</si>
  <si>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</si>
  <si>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</si>
  <si>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</si>
  <si>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</si>
  <si>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</si>
  <si>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</si>
  <si>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</si>
  <si>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</si>
  <si>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</si>
  <si>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</si>
  <si>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</si>
  <si>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</si>
  <si>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</si>
  <si>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</si>
  <si>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</si>
  <si>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</si>
  <si>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</si>
  <si>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</si>
  <si>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</si>
  <si>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</si>
  <si>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</si>
  <si>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</si>
  <si>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</si>
  <si>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</si>
  <si>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</si>
  <si>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</si>
  <si>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</si>
  <si>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</si>
  <si>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</si>
  <si>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</si>
  <si>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</si>
  <si>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</si>
  <si>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</si>
  <si>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</si>
  <si>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</si>
  <si>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</si>
  <si>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</si>
  <si>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</si>
  <si>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</si>
  <si>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</si>
  <si>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</si>
  <si>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</si>
  <si>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</si>
  <si>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</si>
  <si>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</si>
  <si>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</si>
  <si>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</si>
  <si>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</si>
  <si>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</si>
  <si>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</si>
  <si>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</si>
  <si>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</si>
  <si>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</si>
  <si>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</si>
  <si>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</si>
  <si>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</si>
  <si>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</si>
  <si>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</si>
  <si>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</si>
  <si>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</si>
  <si>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</si>
  <si>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</si>
  <si>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</si>
  <si>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</si>
  <si>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</si>
  <si>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</si>
  <si>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</si>
  <si>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</si>
  <si>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다리미</t>
  </si>
  <si>
    <t>면도기</t>
  </si>
  <si>
    <t>전동치솔</t>
  </si>
  <si>
    <t>소형가전</t>
  </si>
  <si>
    <t>분류코드</t>
  </si>
  <si>
    <t>제품명</t>
  </si>
  <si>
    <t>주문시간</t>
  </si>
  <si>
    <t>주문시간2</t>
  </si>
  <si>
    <t>값</t>
  </si>
  <si>
    <t>오전</t>
  </si>
  <si>
    <t>오후</t>
  </si>
  <si>
    <t>*</t>
  </si>
  <si>
    <t>컴활1급실기합격</t>
    <phoneticPr fontId="1" type="noConversion"/>
  </si>
  <si>
    <t>방법1 단가*IF(수량&lt;=100,1.1,1)</t>
    <phoneticPr fontId="1" type="noConversion"/>
  </si>
  <si>
    <t>방법2 IF(수량&lt;=100, 단가*1.1, 단가)</t>
    <phoneticPr fontId="1" type="noConversion"/>
  </si>
  <si>
    <t>INDEX(표, 행, 열)</t>
    <phoneticPr fontId="1" type="noConversion"/>
  </si>
  <si>
    <t>세율=찾기함수(대리점, 참조영역,세율열,옵션)</t>
    <phoneticPr fontId="1" type="noConversion"/>
  </si>
  <si>
    <t>CHOOSE(인수,첫번째, 두번째, 세번째)</t>
    <phoneticPr fontId="1" type="noConversion"/>
  </si>
  <si>
    <t>WEEKDAY(날짜,숫자O요일에서O요일까지)</t>
    <phoneticPr fontId="1" type="noConversion"/>
  </si>
  <si>
    <t>평균 : 수량</t>
  </si>
  <si>
    <t>전체 평균 : 수량</t>
  </si>
  <si>
    <t>평균 : 판매금액</t>
  </si>
  <si>
    <t>전체 평균 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</si>
</sst>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성적 분석표</a:t>
            </a:r>
          </a:p>
        </c:rich>
      </c:tx>
      <c:overlay val="0"/>
      <c:spPr>
        <a:solidFill>
          <a:schemeClr val="accent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2-4E2E-8229-FFE9AE5B165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8708811-D4CB-E474-907A-32A599C17B26}"/>
            </a:ext>
          </a:extLst>
        </xdr:cNvPr>
        <xdr:cNvSpPr/>
      </xdr:nvSpPr>
      <xdr:spPr>
        <a:xfrm>
          <a:off x="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0150C4A-862E-DA95-ED0F-246ADB5071A4}"/>
            </a:ext>
          </a:extLst>
        </xdr:cNvPr>
        <xdr:cNvSpPr/>
      </xdr:nvSpPr>
      <xdr:spPr>
        <a:xfrm>
          <a:off x="106680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JH" refreshedDate="45624.041951967592" backgroundQuery="1" createdVersion="8" refreshedVersion="8" minRefreshableVersion="3" recordCount="40" xr:uid="{94B291B2-746A-45FE-848C-30ADC2C26805}">
  <cacheSource type="external" connectionId="3"/>
  <cacheFields count="8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7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주문시간2" numFmtId="0" databaseField="0">
      <fieldGroup base="4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n v="750000"/>
  </r>
  <r>
    <n v="2"/>
    <x v="1"/>
    <x v="0"/>
    <x v="1"/>
    <x v="1"/>
    <x v="1"/>
    <n v="3750000"/>
  </r>
  <r>
    <n v="3"/>
    <x v="2"/>
    <x v="1"/>
    <x v="2"/>
    <x v="2"/>
    <x v="2"/>
    <n v="4500000"/>
  </r>
  <r>
    <n v="4"/>
    <x v="3"/>
    <x v="1"/>
    <x v="3"/>
    <x v="3"/>
    <x v="3"/>
    <n v="7800000"/>
  </r>
  <r>
    <n v="5"/>
    <x v="1"/>
    <x v="0"/>
    <x v="1"/>
    <x v="4"/>
    <x v="4"/>
    <n v="3900000"/>
  </r>
  <r>
    <n v="6"/>
    <x v="4"/>
    <x v="0"/>
    <x v="4"/>
    <x v="4"/>
    <x v="4"/>
    <n v="1300000"/>
  </r>
  <r>
    <n v="7"/>
    <x v="2"/>
    <x v="1"/>
    <x v="5"/>
    <x v="5"/>
    <x v="5"/>
    <n v="672000"/>
  </r>
  <r>
    <n v="8"/>
    <x v="1"/>
    <x v="0"/>
    <x v="1"/>
    <x v="6"/>
    <x v="3"/>
    <n v="184000"/>
  </r>
  <r>
    <n v="9"/>
    <x v="5"/>
    <x v="2"/>
    <x v="6"/>
    <x v="7"/>
    <x v="4"/>
    <n v="460000"/>
  </r>
  <r>
    <n v="10"/>
    <x v="6"/>
    <x v="0"/>
    <x v="2"/>
    <x v="8"/>
    <x v="6"/>
    <n v="2250000"/>
  </r>
  <r>
    <n v="11"/>
    <x v="5"/>
    <x v="2"/>
    <x v="6"/>
    <x v="9"/>
    <x v="3"/>
    <n v="300000"/>
  </r>
  <r>
    <n v="12"/>
    <x v="7"/>
    <x v="1"/>
    <x v="7"/>
    <x v="10"/>
    <x v="7"/>
    <n v="300000"/>
  </r>
  <r>
    <n v="13"/>
    <x v="7"/>
    <x v="1"/>
    <x v="7"/>
    <x v="11"/>
    <x v="2"/>
    <n v="4000000"/>
  </r>
  <r>
    <n v="14"/>
    <x v="2"/>
    <x v="1"/>
    <x v="5"/>
    <x v="12"/>
    <x v="6"/>
    <n v="5600000"/>
  </r>
  <r>
    <n v="15"/>
    <x v="8"/>
    <x v="1"/>
    <x v="2"/>
    <x v="13"/>
    <x v="4"/>
    <n v="280000"/>
  </r>
  <r>
    <n v="16"/>
    <x v="9"/>
    <x v="1"/>
    <x v="2"/>
    <x v="14"/>
    <x v="8"/>
    <n v="280000"/>
  </r>
  <r>
    <n v="17"/>
    <x v="6"/>
    <x v="0"/>
    <x v="2"/>
    <x v="15"/>
    <x v="2"/>
    <n v="910000"/>
  </r>
  <r>
    <n v="18"/>
    <x v="9"/>
    <x v="1"/>
    <x v="2"/>
    <x v="16"/>
    <x v="7"/>
    <n v="70000"/>
  </r>
  <r>
    <n v="19"/>
    <x v="2"/>
    <x v="1"/>
    <x v="5"/>
    <x v="17"/>
    <x v="4"/>
    <n v="280000"/>
  </r>
  <r>
    <n v="20"/>
    <x v="10"/>
    <x v="0"/>
    <x v="8"/>
    <x v="17"/>
    <x v="2"/>
    <n v="1152000"/>
  </r>
  <r>
    <n v="21"/>
    <x v="7"/>
    <x v="1"/>
    <x v="7"/>
    <x v="18"/>
    <x v="8"/>
    <n v="768000"/>
  </r>
  <r>
    <n v="22"/>
    <x v="11"/>
    <x v="2"/>
    <x v="9"/>
    <x v="19"/>
    <x v="0"/>
    <n v="2560000"/>
  </r>
  <r>
    <n v="23"/>
    <x v="8"/>
    <x v="1"/>
    <x v="2"/>
    <x v="20"/>
    <x v="3"/>
    <n v="896000"/>
  </r>
  <r>
    <n v="24"/>
    <x v="9"/>
    <x v="1"/>
    <x v="2"/>
    <x v="21"/>
    <x v="7"/>
    <n v="65000"/>
  </r>
  <r>
    <n v="25"/>
    <x v="12"/>
    <x v="2"/>
    <x v="10"/>
    <x v="22"/>
    <x v="1"/>
    <n v="585000"/>
  </r>
  <r>
    <n v="26"/>
    <x v="3"/>
    <x v="1"/>
    <x v="3"/>
    <x v="23"/>
    <x v="6"/>
    <n v="336000"/>
  </r>
  <r>
    <n v="27"/>
    <x v="9"/>
    <x v="1"/>
    <x v="2"/>
    <x v="24"/>
    <x v="9"/>
    <n v="1344000"/>
  </r>
  <r>
    <n v="28"/>
    <x v="4"/>
    <x v="0"/>
    <x v="4"/>
    <x v="25"/>
    <x v="0"/>
    <n v="896000"/>
  </r>
  <r>
    <n v="29"/>
    <x v="12"/>
    <x v="2"/>
    <x v="10"/>
    <x v="26"/>
    <x v="7"/>
    <n v="588000"/>
  </r>
  <r>
    <n v="30"/>
    <x v="0"/>
    <x v="0"/>
    <x v="0"/>
    <x v="27"/>
    <x v="4"/>
    <n v="98000"/>
  </r>
  <r>
    <n v="31"/>
    <x v="10"/>
    <x v="0"/>
    <x v="8"/>
    <x v="28"/>
    <x v="2"/>
    <n v="240000"/>
  </r>
  <r>
    <n v="32"/>
    <x v="9"/>
    <x v="1"/>
    <x v="2"/>
    <x v="29"/>
    <x v="10"/>
    <n v="540000"/>
  </r>
  <r>
    <n v="33"/>
    <x v="2"/>
    <x v="1"/>
    <x v="5"/>
    <x v="30"/>
    <x v="11"/>
    <n v="180000"/>
  </r>
  <r>
    <n v="34"/>
    <x v="13"/>
    <x v="1"/>
    <x v="11"/>
    <x v="31"/>
    <x v="7"/>
    <n v="270000"/>
  </r>
  <r>
    <n v="35"/>
    <x v="8"/>
    <x v="1"/>
    <x v="2"/>
    <x v="32"/>
    <x v="8"/>
    <n v="450000"/>
  </r>
  <r>
    <n v="36"/>
    <x v="2"/>
    <x v="1"/>
    <x v="5"/>
    <x v="33"/>
    <x v="2"/>
    <n v="720000"/>
  </r>
  <r>
    <n v="37"/>
    <x v="8"/>
    <x v="1"/>
    <x v="2"/>
    <x v="34"/>
    <x v="6"/>
    <n v="952000"/>
  </r>
  <r>
    <n v="38"/>
    <x v="9"/>
    <x v="1"/>
    <x v="2"/>
    <x v="35"/>
    <x v="3"/>
    <n v="357000"/>
  </r>
  <r>
    <n v="39"/>
    <x v="8"/>
    <x v="1"/>
    <x v="2"/>
    <x v="36"/>
    <x v="7"/>
    <n v="238000"/>
  </r>
  <r>
    <n v="40"/>
    <x v="10"/>
    <x v="0"/>
    <x v="8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70645-37C2-4FF7-A83B-176E4C85263C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8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ubtotalTop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7"/>
    <field x="4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7" baseItem="7"/>
    <dataField name="평균 : 판매금액" fld="6" subtotal="average" baseField="7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21" workbookViewId="0">
      <selection activeCell="I10" sqref="I10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0" t="s">
        <v>1</v>
      </c>
      <c r="B2" s="30"/>
      <c r="C2" s="30"/>
      <c r="D2" s="30"/>
      <c r="E2" s="30"/>
      <c r="F2" s="30"/>
      <c r="G2" s="30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OR(AND(C4&gt;=3500000,C4&gt;=4000000),G4&gt;=AVERAGE($G$4:$G$23))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Normal="100" zoomScaleSheetLayoutView="100" workbookViewId="0">
      <selection activeCell="C16" sqref="C16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4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4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4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4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4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4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4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4">
        <f t="shared" si="1"/>
        <v>2</v>
      </c>
      <c r="G12" s="1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16" zoomScaleNormal="100" workbookViewId="0">
      <selection activeCell="E10" sqref="E10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10">
      <c r="A1" t="s">
        <v>0</v>
      </c>
      <c r="B1" t="s">
        <v>39</v>
      </c>
    </row>
    <row r="2" spans="1:10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10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10">
      <c r="A5" t="s">
        <v>21</v>
      </c>
    </row>
    <row r="6" spans="1:10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10">
      <c r="A7" s="1" t="s">
        <v>51</v>
      </c>
      <c r="B7" s="6">
        <v>0.05</v>
      </c>
      <c r="C7" s="4">
        <f t="array" ref="C7">MEDIAN(IF($A$13:$A$30=A7,$D$13:$D$30))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10">
      <c r="A8" s="1" t="s">
        <v>52</v>
      </c>
      <c r="B8" s="6">
        <v>7.0000000000000007E-2</v>
      </c>
      <c r="C8" s="4">
        <f t="array" ref="C8">MEDIAN(IF($A$13:$A$30=A8,$D$13:$D$30))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10">
      <c r="A9" s="1" t="s">
        <v>53</v>
      </c>
      <c r="B9" s="6">
        <v>0.1</v>
      </c>
      <c r="C9" s="4">
        <f t="array" ref="C9">MEDIAN(IF($A$13:$A$30=A9,$D$13:$D$30))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10">
      <c r="A11" t="s">
        <v>54</v>
      </c>
    </row>
    <row r="12" spans="1:10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10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IF(D13&lt;=100,HLOOKUP(C13,$B$2:$G$3,2,FALSE)*1.1,HLOOKUP(C13,$B$2:$G$3,2,FALSE))</f>
        <v>15</v>
      </c>
      <c r="F13" s="9">
        <f t="array" ref="F13">D13:D30*E13:E30</f>
        <v>3075</v>
      </c>
      <c r="G13" s="10">
        <f>F13*(1-VLOOKUP(A13,$A$7:$B$9,2,FALSE))</f>
        <v>2921.25</v>
      </c>
      <c r="H13" s="32" t="s">
        <v>196</v>
      </c>
      <c r="I13" s="32"/>
      <c r="J13" s="32"/>
    </row>
    <row r="14" spans="1:10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IF(D14&lt;=100,HLOOKUP(C14,$B$2:$G$3,2,FALSE)*1.1,HLOOKUP(C14,$B$2:$G$3,2,FALSE))</f>
        <v>192.50000000000003</v>
      </c>
      <c r="F14" s="9">
        <f t="array" ref="F14">D14:D31*E14:E31</f>
        <v>19250.000000000004</v>
      </c>
      <c r="G14" s="10">
        <f t="shared" ref="G14:G30" si="1">F14*(1-VLOOKUP(A14,$A$7:$B$9,2,FALSE))</f>
        <v>17902.500000000004</v>
      </c>
      <c r="H14" s="32" t="s">
        <v>197</v>
      </c>
      <c r="I14" s="32"/>
      <c r="J14" s="32"/>
    </row>
    <row r="15" spans="1:10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D15:D32*E15:E32</f>
        <v>26250</v>
      </c>
      <c r="G15" s="10">
        <f t="shared" si="1"/>
        <v>23625</v>
      </c>
    </row>
    <row r="16" spans="1:10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D16:D33*E16:E33</f>
        <v>3675</v>
      </c>
      <c r="G16" s="10">
        <f t="shared" si="1"/>
        <v>3307.5</v>
      </c>
    </row>
    <row r="17" spans="1:11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D17:D34*E17:E34</f>
        <v>1650</v>
      </c>
      <c r="G17" s="10">
        <f t="shared" si="1"/>
        <v>1485</v>
      </c>
      <c r="H17" s="33" t="s">
        <v>198</v>
      </c>
      <c r="I17" s="33"/>
      <c r="J17" s="33"/>
      <c r="K17" s="33"/>
    </row>
    <row r="18" spans="1:11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D18:D35*E18:E35</f>
        <v>37200</v>
      </c>
      <c r="G18" s="10">
        <f t="shared" si="1"/>
        <v>33480</v>
      </c>
      <c r="H18" s="33" t="s">
        <v>199</v>
      </c>
      <c r="I18" s="33"/>
      <c r="J18" s="33"/>
      <c r="K18" s="33"/>
    </row>
    <row r="19" spans="1:11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D19:D36*E19:E36</f>
        <v>31620</v>
      </c>
      <c r="G19" s="10">
        <f t="shared" si="1"/>
        <v>30039</v>
      </c>
      <c r="H19" s="34" t="s">
        <v>200</v>
      </c>
      <c r="I19" s="35"/>
      <c r="J19" s="35"/>
      <c r="K19" s="35"/>
    </row>
    <row r="20" spans="1:11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D20:D37*E20:E37</f>
        <v>3000</v>
      </c>
      <c r="G20" s="10">
        <f t="shared" si="1"/>
        <v>2790</v>
      </c>
      <c r="H20" s="36" t="s">
        <v>201</v>
      </c>
      <c r="I20" s="37"/>
      <c r="J20" s="37"/>
      <c r="K20" s="37"/>
    </row>
    <row r="21" spans="1:11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D21:D38*E21:E38</f>
        <v>4400</v>
      </c>
      <c r="G21" s="10">
        <f t="shared" si="1"/>
        <v>3960</v>
      </c>
    </row>
    <row r="22" spans="1:11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D22:D39*E22:E39</f>
        <v>1650</v>
      </c>
      <c r="G22" s="10">
        <f t="shared" si="1"/>
        <v>1567.5</v>
      </c>
    </row>
    <row r="23" spans="1:11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D23:D40*E23:E40</f>
        <v>7000</v>
      </c>
      <c r="G23" s="10">
        <f t="shared" si="1"/>
        <v>6300</v>
      </c>
    </row>
    <row r="24" spans="1:11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D24:D41*E24:E41</f>
        <v>3000</v>
      </c>
      <c r="G24" s="10">
        <f t="shared" si="1"/>
        <v>2790</v>
      </c>
    </row>
    <row r="25" spans="1:11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D25:D42*E25:E42</f>
        <v>38720</v>
      </c>
      <c r="G25" s="10">
        <f t="shared" si="1"/>
        <v>36009.599999999999</v>
      </c>
    </row>
    <row r="26" spans="1:11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D26:D43*E26:E43</f>
        <v>2250</v>
      </c>
      <c r="G26" s="10">
        <f t="shared" si="1"/>
        <v>2025</v>
      </c>
    </row>
    <row r="27" spans="1:11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D27:D44*E27:E44</f>
        <v>35000</v>
      </c>
      <c r="G27" s="10">
        <f t="shared" si="1"/>
        <v>33250</v>
      </c>
    </row>
    <row r="28" spans="1:11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D28:D45*E28:E45</f>
        <v>6300</v>
      </c>
      <c r="G28" s="10">
        <f t="shared" si="1"/>
        <v>5670</v>
      </c>
    </row>
    <row r="29" spans="1:11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D29:D46*E29:E46</f>
        <v>38130</v>
      </c>
      <c r="G29" s="10">
        <f t="shared" si="1"/>
        <v>35460.899999999994</v>
      </c>
    </row>
    <row r="30" spans="1:11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D30:D47*E30:E47</f>
        <v>3900</v>
      </c>
      <c r="G30" s="10">
        <f t="shared" si="1"/>
        <v>3626.9999999999995</v>
      </c>
    </row>
    <row r="32" spans="1:11">
      <c r="A32" t="s">
        <v>59</v>
      </c>
      <c r="B32" s="31" t="s">
        <v>60</v>
      </c>
      <c r="C32" s="31"/>
      <c r="D32" s="31"/>
      <c r="E32" s="31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IF(AND($C34&gt;=700,$D34&gt;=700,$F34&gt;=600,AVERAGE(C34:D34)&gt;=700),"보너스","")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IF(AND($C35&gt;=700,$D35&gt;=700,$F35&gt;=600,AVERAGE(C35:D35)&gt;=700),"보너스","")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7">
    <mergeCell ref="B32:E32"/>
    <mergeCell ref="H13:J13"/>
    <mergeCell ref="H14:J14"/>
    <mergeCell ref="H17:K17"/>
    <mergeCell ref="H18:K18"/>
    <mergeCell ref="H19:K19"/>
    <mergeCell ref="H20:K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abSelected="1" workbookViewId="0">
      <selection activeCell="H15" sqref="H15"/>
    </sheetView>
  </sheetViews>
  <sheetFormatPr defaultRowHeight="17.399999999999999"/>
  <cols>
    <col min="1" max="1" width="24.0976562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8.3984375" bestFit="1" customWidth="1"/>
    <col min="8" max="8" width="10.3984375" bestFit="1" customWidth="1"/>
    <col min="9" max="9" width="9.3984375" bestFit="1" customWidth="1"/>
    <col min="10" max="10" width="10.3984375" bestFit="1" customWidth="1"/>
    <col min="11" max="13" width="8.59765625" bestFit="1" customWidth="1"/>
    <col min="14" max="14" width="8.3984375" bestFit="1" customWidth="1"/>
    <col min="15" max="15" width="10.3984375" bestFit="1" customWidth="1"/>
    <col min="16" max="16" width="9.3984375" bestFit="1" customWidth="1"/>
    <col min="17" max="17" width="10.3984375" bestFit="1" customWidth="1"/>
    <col min="18" max="19" width="9.3984375" bestFit="1" customWidth="1"/>
    <col min="20" max="31" width="14.19921875" bestFit="1" customWidth="1"/>
  </cols>
  <sheetData>
    <row r="1" spans="1:6">
      <c r="A1" s="25" t="s">
        <v>187</v>
      </c>
      <c r="B1" t="s">
        <v>186</v>
      </c>
    </row>
    <row r="3" spans="1:6">
      <c r="A3" s="24"/>
      <c r="B3" s="24"/>
      <c r="C3" s="24"/>
      <c r="D3" s="26" t="s">
        <v>188</v>
      </c>
      <c r="E3" s="24"/>
      <c r="F3" s="24"/>
    </row>
    <row r="4" spans="1:6">
      <c r="A4" s="26" t="s">
        <v>190</v>
      </c>
      <c r="B4" s="26" t="s">
        <v>189</v>
      </c>
      <c r="C4" s="26" t="s">
        <v>191</v>
      </c>
      <c r="D4" s="29" t="s">
        <v>183</v>
      </c>
      <c r="E4" s="29" t="s">
        <v>184</v>
      </c>
      <c r="F4" s="29" t="s">
        <v>185</v>
      </c>
    </row>
    <row r="5" spans="1:6">
      <c r="A5" s="24" t="s">
        <v>192</v>
      </c>
      <c r="B5" s="24"/>
      <c r="C5" s="24"/>
      <c r="D5" s="40"/>
      <c r="E5" s="40"/>
      <c r="F5" s="40"/>
    </row>
    <row r="6" spans="1:6">
      <c r="A6" s="24"/>
      <c r="B6" s="28">
        <v>0.46180555555555558</v>
      </c>
      <c r="C6" s="24"/>
      <c r="D6" s="40"/>
      <c r="E6" s="40"/>
      <c r="F6" s="40"/>
    </row>
    <row r="7" spans="1:6">
      <c r="A7" s="24"/>
      <c r="B7" s="24"/>
      <c r="C7" s="24" t="s">
        <v>202</v>
      </c>
      <c r="D7" s="40" t="s">
        <v>194</v>
      </c>
      <c r="E7" s="40" t="s">
        <v>194</v>
      </c>
      <c r="F7" s="40">
        <v>6</v>
      </c>
    </row>
    <row r="8" spans="1:6">
      <c r="A8" s="24"/>
      <c r="B8" s="24"/>
      <c r="C8" s="24" t="s">
        <v>204</v>
      </c>
      <c r="D8" s="27" t="s">
        <v>194</v>
      </c>
      <c r="E8" s="27" t="s">
        <v>194</v>
      </c>
      <c r="F8" s="27">
        <v>460000</v>
      </c>
    </row>
    <row r="9" spans="1:6">
      <c r="A9" s="24"/>
      <c r="B9" s="28">
        <v>0.47152777777777777</v>
      </c>
      <c r="C9" s="24"/>
      <c r="D9" s="40"/>
      <c r="E9" s="40"/>
      <c r="F9" s="40"/>
    </row>
    <row r="10" spans="1:6">
      <c r="A10" s="24"/>
      <c r="B10" s="24"/>
      <c r="C10" s="24" t="s">
        <v>202</v>
      </c>
      <c r="D10" s="40" t="s">
        <v>194</v>
      </c>
      <c r="E10" s="40" t="s">
        <v>194</v>
      </c>
      <c r="F10" s="40">
        <v>2</v>
      </c>
    </row>
    <row r="11" spans="1:6">
      <c r="A11" s="24"/>
      <c r="B11" s="24"/>
      <c r="C11" s="24" t="s">
        <v>204</v>
      </c>
      <c r="D11" s="27" t="s">
        <v>194</v>
      </c>
      <c r="E11" s="27" t="s">
        <v>194</v>
      </c>
      <c r="F11" s="27">
        <v>300000</v>
      </c>
    </row>
    <row r="12" spans="1:6">
      <c r="A12" s="24" t="s">
        <v>193</v>
      </c>
      <c r="B12" s="24"/>
      <c r="C12" s="24"/>
      <c r="D12" s="40"/>
      <c r="E12" s="40"/>
      <c r="F12" s="40"/>
    </row>
    <row r="13" spans="1:6">
      <c r="A13" s="24"/>
      <c r="B13" s="28">
        <v>0.54513888888888884</v>
      </c>
      <c r="C13" s="24"/>
      <c r="D13" s="40"/>
      <c r="E13" s="40"/>
      <c r="F13" s="40"/>
    </row>
    <row r="14" spans="1:6">
      <c r="A14" s="24"/>
      <c r="B14" s="24"/>
      <c r="C14" s="24" t="s">
        <v>202</v>
      </c>
      <c r="D14" s="40">
        <v>1</v>
      </c>
      <c r="E14" s="40" t="s">
        <v>194</v>
      </c>
      <c r="F14" s="40" t="s">
        <v>194</v>
      </c>
    </row>
    <row r="15" spans="1:6">
      <c r="A15" s="24"/>
      <c r="B15" s="24"/>
      <c r="C15" s="24" t="s">
        <v>204</v>
      </c>
      <c r="D15" s="27">
        <v>2560000</v>
      </c>
      <c r="E15" s="27" t="s">
        <v>194</v>
      </c>
      <c r="F15" s="27" t="s">
        <v>194</v>
      </c>
    </row>
    <row r="16" spans="1:6">
      <c r="A16" s="24"/>
      <c r="B16" s="28">
        <v>0.63888888888888884</v>
      </c>
      <c r="C16" s="24"/>
      <c r="D16" s="40"/>
      <c r="E16" s="40"/>
      <c r="F16" s="40"/>
    </row>
    <row r="17" spans="1:6">
      <c r="A17" s="24"/>
      <c r="B17" s="24"/>
      <c r="C17" s="24" t="s">
        <v>202</v>
      </c>
      <c r="D17" s="40" t="s">
        <v>194</v>
      </c>
      <c r="E17" s="40">
        <v>12</v>
      </c>
      <c r="F17" s="40" t="s">
        <v>194</v>
      </c>
    </row>
    <row r="18" spans="1:6">
      <c r="A18" s="24"/>
      <c r="B18" s="24"/>
      <c r="C18" s="24" t="s">
        <v>204</v>
      </c>
      <c r="D18" s="27" t="s">
        <v>194</v>
      </c>
      <c r="E18" s="27">
        <v>585000</v>
      </c>
      <c r="F18" s="27" t="s">
        <v>194</v>
      </c>
    </row>
    <row r="19" spans="1:6">
      <c r="A19" s="24"/>
      <c r="B19" s="28">
        <v>0.6743055555555556</v>
      </c>
      <c r="C19" s="24"/>
      <c r="D19" s="40"/>
      <c r="E19" s="40"/>
      <c r="F19" s="40"/>
    </row>
    <row r="20" spans="1:6">
      <c r="A20" s="24"/>
      <c r="B20" s="24"/>
      <c r="C20" s="24" t="s">
        <v>202</v>
      </c>
      <c r="D20" s="40" t="s">
        <v>194</v>
      </c>
      <c r="E20" s="40">
        <v>8</v>
      </c>
      <c r="F20" s="40" t="s">
        <v>194</v>
      </c>
    </row>
    <row r="21" spans="1:6">
      <c r="A21" s="24"/>
      <c r="B21" s="24"/>
      <c r="C21" s="24" t="s">
        <v>204</v>
      </c>
      <c r="D21" s="27" t="s">
        <v>194</v>
      </c>
      <c r="E21" s="27">
        <v>588000</v>
      </c>
      <c r="F21" s="27" t="s">
        <v>194</v>
      </c>
    </row>
    <row r="22" spans="1:6">
      <c r="A22" s="24" t="s">
        <v>203</v>
      </c>
      <c r="B22" s="24"/>
      <c r="C22" s="24"/>
      <c r="D22" s="40">
        <v>1</v>
      </c>
      <c r="E22" s="40">
        <v>10</v>
      </c>
      <c r="F22" s="40">
        <v>4</v>
      </c>
    </row>
    <row r="23" spans="1:6">
      <c r="A23" s="24" t="s">
        <v>205</v>
      </c>
      <c r="B23" s="24"/>
      <c r="C23" s="24"/>
      <c r="D23" s="27">
        <v>2560000</v>
      </c>
      <c r="E23" s="27">
        <v>586500</v>
      </c>
      <c r="F23" s="27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V1" sqref="V1:V1048576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10" workbookViewId="0">
      <selection activeCell="L24" sqref="L24"/>
    </sheetView>
  </sheetViews>
  <sheetFormatPr defaultRowHeight="17.399999999999999"/>
  <cols>
    <col min="1" max="1" width="2" customWidth="1"/>
  </cols>
  <sheetData>
    <row r="1" spans="2:7">
      <c r="B1" s="38" t="s">
        <v>113</v>
      </c>
      <c r="C1" s="38"/>
      <c r="D1" s="38"/>
      <c r="E1" s="38"/>
      <c r="F1" s="38"/>
      <c r="G1" s="38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I18" sqref="I18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9" t="s">
        <v>127</v>
      </c>
      <c r="B1" s="39"/>
      <c r="C1" s="39"/>
      <c r="D1" s="39"/>
      <c r="E1" s="39"/>
      <c r="F1" s="39"/>
      <c r="G1" s="39"/>
      <c r="H1" s="39"/>
      <c r="I1" s="39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E20" sqref="E20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이은경</cp:lastModifiedBy>
  <dcterms:created xsi:type="dcterms:W3CDTF">2023-05-11T11:47:16Z</dcterms:created>
  <dcterms:modified xsi:type="dcterms:W3CDTF">2024-11-27T16:15:02Z</dcterms:modified>
</cp:coreProperties>
</file>