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\Desktop\길벗컴활2급총정리\모의\"/>
    </mc:Choice>
  </mc:AlternateContent>
  <xr:revisionPtr revIDLastSave="0" documentId="13_ncr:1_{A5A7CC09-4D2D-408B-91E5-88FF37E70BE4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D29" i="10"/>
  <c r="D25" i="10"/>
  <c r="I4" i="10"/>
  <c r="I5" i="10"/>
  <c r="I6" i="10"/>
  <c r="I7" i="10"/>
  <c r="I8" i="10"/>
  <c r="I9" i="10"/>
  <c r="I10" i="10"/>
  <c r="I11" i="10"/>
  <c r="I12" i="10"/>
  <c r="I3" i="10"/>
  <c r="D12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<sst xmlns="http://schemas.openxmlformats.org/spreadsheetml/2006/main" count="350" uniqueCount="227">
  <si>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</si>
  <si>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</si>
  <si>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</si>
  <si>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</si>
  <si>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</si>
  <si>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</si>
  <si>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</si>
  <si>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</si>
  <si>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</si>
  <si>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</si>
  <si>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</si>
  <si>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</si>
  <si>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</si>
  <si>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</si>
  <si>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</si>
  <si>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</si>
  <si>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</si>
  <si>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</si>
  <si>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</si>
  <si>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</si>
  <si>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</si>
  <si>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</si>
  <si>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</si>
  <si>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</si>
  <si>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</si>
  <si>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</si>
  <si>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</si>
  <si>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</si>
  <si>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</si>
  <si>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</si>
  <si>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</si>
  <si>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</si>
  <si>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</si>
  <si>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</si>
  <si>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</si>
  <si>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</si>
  <si>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</si>
  <si>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</si>
  <si>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</si>
  <si>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</si>
  <si>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</si>
  <si>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</si>
  <si>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</si>
  <si>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</si>
  <si>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</si>
  <si>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</si>
  <si>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</si>
  <si>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</si>
  <si>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</si>
  <si>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</si>
  <si>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</si>
  <si>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</si>
  <si>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</si>
  <si>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</si>
  <si>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</si>
  <si>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</si>
  <si>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</si>
  <si>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</si>
  <si>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</si>
  <si>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</si>
  <si>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</si>
  <si>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</si>
  <si>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</si>
  <si>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</si>
  <si>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</si>
  <si>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</si>
  <si>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</si>
  <si>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</si>
  <si>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</si>
  <si>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</si>
  <si>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</si>
  <si>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</si>
  <si>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</si>
  <si>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</si>
  <si>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</si>
  <si>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</si>
  <si>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</si>
  <si>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</si>
  <si>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</si>
  <si>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</si>
  <si>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</si>
  <si>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</si>
  <si>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</si>
  <si>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</si>
  <si>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</si>
  <si>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</si>
  <si>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</si>
  <si>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</si>
  <si>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</si>
  <si>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</si>
  <si>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</si>
  <si>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</si>
  <si>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</si>
  <si>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</si>
  <si>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</si>
  <si>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</si>
  <si>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</si>
  <si>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</si>
  <si>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</si>
  <si>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</si>
  <si>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</si>
  <si>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</si>
  <si>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</si>
  <si>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</si>
  <si>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</si>
  <si>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</si>
  <si>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</si>
  <si>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</si>
  <si>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</si>
  <si>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</si>
  <si>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</si>
  <si>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</si>
  <si>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</si>
  <si>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</si>
  <si>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</si>
  <si>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</si>
  <si>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</si>
  <si>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</si>
  <si>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</si>
  <si>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</si>
  <si>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</si>
  <si>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</si>
  <si>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</si>
  <si>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</si>
  <si>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</si>
  <si>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</si>
  <si>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</si>
  <si>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</si>
  <si>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</si>
  <si>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</si>
  <si>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</si>
  <si>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</si>
  <si>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</si>
  <si>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</si>
  <si>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</si>
  <si>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</si>
  <si>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</si>
  <si>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</si>
  <si>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</si>
  <si>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</si>
  <si>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</si>
  <si>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</si>
  <si>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</si>
  <si>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</si>
  <si>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</si>
  <si>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</si>
  <si>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</si>
  <si>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</si>
  <si>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</si>
  <si>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</si>
  <si>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</si>
  <si>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</si>
  <si>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</si>
  <si>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</si>
  <si>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</si>
  <si>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</si>
  <si>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</si>
  <si>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</si>
  <si>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</si>
  <si>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</si>
  <si>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</si>
  <si>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</si>
  <si>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</si>
  <si>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</si>
  <si>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</si>
  <si>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</si>
  <si>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</si>
  <si>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</si>
  <si>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</si>
  <si>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</si>
  <si>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</si>
  <si>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</si>
  <si>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</si>
  <si>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</si>
  <si>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</si>
  <si>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</si>
  <si>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</si>
  <si>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</si>
  <si>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</si>
  <si>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</si>
  <si>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</si>
  <si>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</si>
  <si>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</si>
  <si>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</si>
  <si>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</si>
  <si>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</si>
  <si>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</si>
  <si>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</si>
  <si>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</si>
  <si>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</si>
  <si>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</si>
  <si>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</si>
  <si>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</si>
  <si>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</si>
  <si>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</si>
  <si>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</si>
  <si>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</si>
  <si>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</si>
  <si>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</si>
  <si>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</si>
  <si>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</si>
  <si>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</si>
  <si>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</si>
  <si>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</si>
  <si>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</si>
  <si>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</si>
  <si>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</si>
  <si>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</si>
  <si>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</si>
  <si>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</si>
  <si>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</si>
  <si>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</si>
  <si>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</si>
  <si>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</si>
  <si>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</si>
  <si>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</si>
  <si>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</si>
  <si>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</si>
  <si>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A 날짜 2025-03-09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</si>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</sst>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940576"/>
        <c:axId val="576939856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576939856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6940576"/>
        <c:crosses val="max"/>
        <c:crossBetween val="between"/>
        <c:majorUnit val="0.1"/>
      </c:valAx>
      <c:catAx>
        <c:axId val="57694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6939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674B15C-F2C1-4854-3551-9C73D0A90F7C}"/>
            </a:ext>
          </a:extLst>
        </xdr:cNvPr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" refreshedDate="45725.712444097226" createdVersion="8" refreshedVersion="8" minRefreshableVersion="3" recordCount="12" xr:uid="{6A431EF8-E47D-441B-A826-06A0DFC0B309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141358-7A7F-4C5E-9F5E-F0F0825905CB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A3" sqref="A3:F9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190</v>
      </c>
      <c r="C3" s="1" t="s">
        <v>197</v>
      </c>
      <c r="D3" s="1" t="s">
        <v>201</v>
      </c>
      <c r="E3" s="1" t="s">
        <v>208</v>
      </c>
      <c r="F3" s="1" t="s">
        <v>209</v>
      </c>
    </row>
    <row r="4" spans="1:6" x14ac:dyDescent="0.3">
      <c r="A4" s="1" t="s">
        <v>184</v>
      </c>
      <c r="B4" s="1" t="s">
        <v>191</v>
      </c>
      <c r="C4" s="1" t="s">
        <v>198</v>
      </c>
      <c r="D4" s="1" t="s">
        <v>202</v>
      </c>
      <c r="E4" s="1">
        <v>24</v>
      </c>
      <c r="F4" s="2">
        <v>120000</v>
      </c>
    </row>
    <row r="5" spans="1:6" x14ac:dyDescent="0.3">
      <c r="A5" s="1" t="s">
        <v>185</v>
      </c>
      <c r="B5" s="1" t="s">
        <v>192</v>
      </c>
      <c r="C5" s="1" t="s">
        <v>200</v>
      </c>
      <c r="D5" s="1" t="s">
        <v>203</v>
      </c>
      <c r="E5" s="1">
        <v>45</v>
      </c>
      <c r="F5" s="2">
        <v>270000</v>
      </c>
    </row>
    <row r="6" spans="1:6" x14ac:dyDescent="0.3">
      <c r="A6" s="1" t="s">
        <v>186</v>
      </c>
      <c r="B6" s="1" t="s">
        <v>193</v>
      </c>
      <c r="C6" s="1" t="s">
        <v>198</v>
      </c>
      <c r="D6" s="1" t="s">
        <v>204</v>
      </c>
      <c r="E6" s="1">
        <v>30</v>
      </c>
      <c r="F6" s="2">
        <v>140000</v>
      </c>
    </row>
    <row r="7" spans="1:6" x14ac:dyDescent="0.3">
      <c r="A7" s="1" t="s">
        <v>187</v>
      </c>
      <c r="B7" s="1" t="s">
        <v>194</v>
      </c>
      <c r="C7" s="1" t="s">
        <v>199</v>
      </c>
      <c r="D7" s="1" t="s">
        <v>205</v>
      </c>
      <c r="E7" s="1">
        <v>30</v>
      </c>
      <c r="F7" s="2">
        <v>140000</v>
      </c>
    </row>
    <row r="8" spans="1:6" x14ac:dyDescent="0.3">
      <c r="A8" s="1" t="s">
        <v>188</v>
      </c>
      <c r="B8" s="1" t="s">
        <v>195</v>
      </c>
      <c r="C8" s="1" t="s">
        <v>200</v>
      </c>
      <c r="D8" s="1" t="s">
        <v>206</v>
      </c>
      <c r="E8" s="1">
        <v>50</v>
      </c>
      <c r="F8" s="2">
        <v>300000</v>
      </c>
    </row>
    <row r="9" spans="1:6" x14ac:dyDescent="0.3">
      <c r="A9" s="1" t="s">
        <v>189</v>
      </c>
      <c r="B9" s="1" t="s">
        <v>196</v>
      </c>
      <c r="C9" s="1" t="s">
        <v>199</v>
      </c>
      <c r="D9" s="1" t="s">
        <v>207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F12"/>
  <sheetViews>
    <sheetView workbookViewId="0">
      <selection activeCell="I15" sqref="I15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34" t="s">
        <v>89</v>
      </c>
      <c r="B1" s="34"/>
      <c r="C1" s="34"/>
      <c r="D1" s="34"/>
      <c r="E1" s="34"/>
      <c r="F1" s="34"/>
    </row>
    <row r="2" spans="1:6" ht="17.25" thickTop="1" x14ac:dyDescent="0.3"/>
    <row r="3" spans="1:6" x14ac:dyDescent="0.3">
      <c r="A3" s="14" t="s">
        <v>71</v>
      </c>
      <c r="B3" s="14" t="s">
        <v>72</v>
      </c>
      <c r="C3" s="14" t="s">
        <v>210</v>
      </c>
      <c r="D3" s="14" t="s">
        <v>73</v>
      </c>
      <c r="E3" s="14" t="s">
        <v>74</v>
      </c>
      <c r="F3" s="14" t="s">
        <v>75</v>
      </c>
    </row>
    <row r="4" spans="1:6" x14ac:dyDescent="0.3">
      <c r="A4" s="15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6">
        <v>6200</v>
      </c>
    </row>
    <row r="5" spans="1:6" x14ac:dyDescent="0.3">
      <c r="A5" s="15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6">
        <v>5800</v>
      </c>
    </row>
    <row r="6" spans="1:6" x14ac:dyDescent="0.3">
      <c r="A6" s="15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6">
        <v>11500</v>
      </c>
    </row>
    <row r="7" spans="1:6" x14ac:dyDescent="0.3">
      <c r="A7" s="15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6">
        <v>9570</v>
      </c>
    </row>
    <row r="8" spans="1:6" x14ac:dyDescent="0.3">
      <c r="A8" s="15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6">
        <v>12500</v>
      </c>
    </row>
    <row r="9" spans="1:6" x14ac:dyDescent="0.3">
      <c r="A9" s="15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6">
        <v>6000</v>
      </c>
    </row>
    <row r="10" spans="1:6" x14ac:dyDescent="0.3">
      <c r="A10" s="15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6">
        <v>10670</v>
      </c>
    </row>
    <row r="11" spans="1:6" x14ac:dyDescent="0.3">
      <c r="A11" s="15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6">
        <v>6720</v>
      </c>
    </row>
    <row r="12" spans="1:6" x14ac:dyDescent="0.3">
      <c r="A12" s="15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6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33"/>
  <sheetViews>
    <sheetView topLeftCell="A7" workbookViewId="0">
      <selection activeCell="A4" sqref="A4:G19"/>
    </sheetView>
  </sheetViews>
  <sheetFormatPr defaultRowHeight="16.5" x14ac:dyDescent="0.3"/>
  <cols>
    <col min="1" max="1" width="9.125" bestFit="1" customWidth="1"/>
    <col min="2" max="2" width="11.375" bestFit="1" customWidth="1"/>
    <col min="7" max="7" width="10.625" bestFit="1" customWidth="1"/>
  </cols>
  <sheetData>
    <row r="1" spans="1:7" ht="20.25" x14ac:dyDescent="0.3">
      <c r="A1" s="35" t="s">
        <v>90</v>
      </c>
      <c r="B1" s="35"/>
      <c r="C1" s="35"/>
      <c r="D1" s="35"/>
      <c r="E1" s="35"/>
      <c r="F1" s="35"/>
      <c r="G1" s="35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6" t="s">
        <v>96</v>
      </c>
      <c r="B22" s="6" t="s">
        <v>97</v>
      </c>
    </row>
    <row r="23" spans="1:7" x14ac:dyDescent="0.3">
      <c r="A23" s="1" t="s">
        <v>211</v>
      </c>
    </row>
    <row r="24" spans="1:7" x14ac:dyDescent="0.3">
      <c r="B24" t="s">
        <v>212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sheetPr codeName="Sheet4"/>
  <dimension ref="A1:I40"/>
  <sheetViews>
    <sheetView topLeftCell="A7" workbookViewId="0">
      <selection activeCell="F29" sqref="F29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13.87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3">
      <c r="A12" s="36" t="s">
        <v>15</v>
      </c>
      <c r="B12" s="37"/>
      <c r="C12" s="38"/>
      <c r="D12" s="7">
        <f>SUMIF($A$3:$A$11,A5,$D$3:$D$11)/SUM(D3:D11)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17"/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17"/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17"/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17"/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17"/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17"/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17"/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17"/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17"/>
    </row>
    <row r="25" spans="1:9" x14ac:dyDescent="0.3">
      <c r="A25" s="36" t="s">
        <v>57</v>
      </c>
      <c r="B25" s="37"/>
      <c r="C25" s="38"/>
      <c r="D25" s="6">
        <f>ROUNDUP(AVERAGEIFS(D16:D24,B16:B24,"=B",C16:C24,"=이산화질소"),1)</f>
        <v>72.399999999999991</v>
      </c>
      <c r="F25" s="6" t="s">
        <v>58</v>
      </c>
      <c r="G25" s="6" t="s">
        <v>59</v>
      </c>
      <c r="H25" s="8">
        <v>50000</v>
      </c>
      <c r="I25" s="17"/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e">
        <f>LEFT(C29,4)&amp;"-"&amp;HLOOKUP(MID(C29,5,1),$B$39:$D$40,1)</f>
        <v>#N/A</v>
      </c>
    </row>
    <row r="30" spans="1:9" x14ac:dyDescent="0.3">
      <c r="A30" s="6" t="s">
        <v>63</v>
      </c>
      <c r="B30" s="6" t="s">
        <v>177</v>
      </c>
      <c r="C30" s="6">
        <v>53651015</v>
      </c>
      <c r="D30" s="6"/>
    </row>
    <row r="31" spans="1:9" x14ac:dyDescent="0.3">
      <c r="A31" s="6" t="s">
        <v>64</v>
      </c>
      <c r="B31" s="6" t="s">
        <v>176</v>
      </c>
      <c r="C31" s="6">
        <v>49813438</v>
      </c>
      <c r="D31" s="6"/>
    </row>
    <row r="32" spans="1:9" x14ac:dyDescent="0.3">
      <c r="A32" s="6" t="s">
        <v>66</v>
      </c>
      <c r="B32" s="6" t="s">
        <v>177</v>
      </c>
      <c r="C32" s="6">
        <v>63912501</v>
      </c>
      <c r="D32" s="6"/>
    </row>
    <row r="33" spans="1:4" x14ac:dyDescent="0.3">
      <c r="A33" s="6" t="s">
        <v>67</v>
      </c>
      <c r="B33" s="6" t="s">
        <v>177</v>
      </c>
      <c r="C33" s="6">
        <v>79343900</v>
      </c>
      <c r="D33" s="6"/>
    </row>
    <row r="34" spans="1:4" x14ac:dyDescent="0.3">
      <c r="A34" s="6" t="s">
        <v>68</v>
      </c>
      <c r="B34" s="6" t="s">
        <v>176</v>
      </c>
      <c r="C34" s="6">
        <v>69301257</v>
      </c>
      <c r="D34" s="6"/>
    </row>
    <row r="35" spans="1:4" x14ac:dyDescent="0.3">
      <c r="A35" s="6" t="s">
        <v>69</v>
      </c>
      <c r="B35" s="6" t="s">
        <v>176</v>
      </c>
      <c r="C35" s="6">
        <v>83151824</v>
      </c>
      <c r="D35" s="6"/>
    </row>
    <row r="36" spans="1:4" x14ac:dyDescent="0.3">
      <c r="A36" s="6" t="s">
        <v>70</v>
      </c>
      <c r="B36" s="6" t="s">
        <v>176</v>
      </c>
      <c r="C36" s="6">
        <v>28673709</v>
      </c>
      <c r="D36" s="6"/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7"/>
  <sheetViews>
    <sheetView topLeftCell="A7" workbookViewId="0">
      <selection activeCell="E31" sqref="E31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12.375" bestFit="1" customWidth="1"/>
  </cols>
  <sheetData>
    <row r="1" spans="1:6" ht="20.25" x14ac:dyDescent="0.3">
      <c r="A1" s="35" t="s">
        <v>102</v>
      </c>
      <c r="B1" s="35"/>
      <c r="C1" s="35"/>
      <c r="D1" s="35"/>
      <c r="E1" s="35"/>
      <c r="F1" s="35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18" t="s">
        <v>103</v>
      </c>
      <c r="B19" t="s">
        <v>213</v>
      </c>
    </row>
    <row r="21" spans="1:5" x14ac:dyDescent="0.3">
      <c r="A21" s="18" t="s">
        <v>215</v>
      </c>
      <c r="B21" s="18" t="s">
        <v>104</v>
      </c>
    </row>
    <row r="22" spans="1:5" x14ac:dyDescent="0.3">
      <c r="A22" s="1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115</v>
      </c>
      <c r="B23" s="19" t="s">
        <v>216</v>
      </c>
      <c r="C23" s="19">
        <v>1980300</v>
      </c>
      <c r="D23" s="19" t="s">
        <v>216</v>
      </c>
      <c r="E23" s="19">
        <v>2927400</v>
      </c>
    </row>
    <row r="24" spans="1:5" x14ac:dyDescent="0.3">
      <c r="A24" t="s">
        <v>111</v>
      </c>
      <c r="B24" s="19" t="s">
        <v>216</v>
      </c>
      <c r="C24" s="19">
        <v>996000</v>
      </c>
      <c r="D24" s="19" t="s">
        <v>216</v>
      </c>
      <c r="E24" s="19">
        <v>1826000</v>
      </c>
    </row>
    <row r="25" spans="1:5" x14ac:dyDescent="0.3">
      <c r="A25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3">
      <c r="A26" t="s">
        <v>113</v>
      </c>
      <c r="B26" s="19">
        <v>148000</v>
      </c>
      <c r="C26" s="19" t="s">
        <v>216</v>
      </c>
      <c r="D26" s="19">
        <v>925000</v>
      </c>
      <c r="E26" s="19" t="s">
        <v>216</v>
      </c>
    </row>
    <row r="27" spans="1:5" x14ac:dyDescent="0.3">
      <c r="A27" t="s">
        <v>214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774E-C9A6-45CE-95B5-98D38591035C}">
  <sheetPr codeName="Sheet6"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3" t="s">
        <v>220</v>
      </c>
      <c r="C2" s="24"/>
      <c r="D2" s="30"/>
      <c r="E2" s="30"/>
      <c r="F2" s="30"/>
    </row>
    <row r="3" spans="2:6" collapsed="1" x14ac:dyDescent="0.3">
      <c r="B3" s="22"/>
      <c r="C3" s="22"/>
      <c r="D3" s="31" t="s">
        <v>222</v>
      </c>
      <c r="E3" s="31" t="s">
        <v>217</v>
      </c>
      <c r="F3" s="31" t="s">
        <v>219</v>
      </c>
    </row>
    <row r="4" spans="2:6" ht="27" hidden="1" outlineLevel="1" x14ac:dyDescent="0.3">
      <c r="B4" s="26"/>
      <c r="C4" s="26"/>
      <c r="E4" s="33" t="s">
        <v>218</v>
      </c>
      <c r="F4" s="33" t="s">
        <v>218</v>
      </c>
    </row>
    <row r="5" spans="2:6" x14ac:dyDescent="0.3">
      <c r="B5" s="27" t="s">
        <v>221</v>
      </c>
      <c r="C5" s="28"/>
      <c r="D5" s="25"/>
      <c r="E5" s="25"/>
      <c r="F5" s="25"/>
    </row>
    <row r="6" spans="2:6" outlineLevel="1" x14ac:dyDescent="0.3">
      <c r="B6" s="26"/>
      <c r="C6" s="26" t="s">
        <v>95</v>
      </c>
      <c r="D6" s="20">
        <v>200000</v>
      </c>
      <c r="E6" s="32">
        <v>250000</v>
      </c>
      <c r="F6" s="32">
        <v>150000</v>
      </c>
    </row>
    <row r="7" spans="2:6" x14ac:dyDescent="0.3">
      <c r="B7" s="27" t="s">
        <v>223</v>
      </c>
      <c r="C7" s="28"/>
      <c r="D7" s="25"/>
      <c r="E7" s="25"/>
      <c r="F7" s="25"/>
    </row>
    <row r="8" spans="2:6" ht="17.25" outlineLevel="1" thickBot="1" x14ac:dyDescent="0.35">
      <c r="B8" s="29"/>
      <c r="C8" s="29" t="s">
        <v>127</v>
      </c>
      <c r="D8" s="21">
        <v>133280000</v>
      </c>
      <c r="E8" s="21">
        <v>191380000</v>
      </c>
      <c r="F8" s="21">
        <v>75180000</v>
      </c>
    </row>
    <row r="9" spans="2:6" x14ac:dyDescent="0.3">
      <c r="B9" t="s">
        <v>224</v>
      </c>
    </row>
    <row r="10" spans="2:6" x14ac:dyDescent="0.3">
      <c r="B10" t="s">
        <v>225</v>
      </c>
    </row>
    <row r="11" spans="2:6" x14ac:dyDescent="0.3">
      <c r="B11" t="s">
        <v>226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35" t="s">
        <v>120</v>
      </c>
      <c r="B1" s="35"/>
      <c r="C1" s="35"/>
      <c r="D1" s="35"/>
      <c r="E1" s="35"/>
    </row>
    <row r="3" spans="1:5" x14ac:dyDescent="0.3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3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3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3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A" comment="만든 사람 A 날짜 2025-03-09">
      <inputCells r="B4" val="250000" numFmtId="41"/>
    </scenario>
    <scenario name="판매가인하" locked="1" count="1" user="A" comment="만든 사람 A 날짜 2025-03-09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F13"/>
  <sheetViews>
    <sheetView tabSelected="1" workbookViewId="0">
      <selection activeCell="H4" sqref="H3:H4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35" t="s">
        <v>128</v>
      </c>
      <c r="B1" s="35"/>
      <c r="C1" s="35"/>
      <c r="D1" s="35"/>
      <c r="E1" s="35"/>
      <c r="F1" s="35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10">
        <v>42748</v>
      </c>
      <c r="B4" s="6" t="s">
        <v>134</v>
      </c>
      <c r="C4" s="39">
        <v>42016807</v>
      </c>
      <c r="D4" s="39">
        <v>25410000</v>
      </c>
      <c r="E4" s="39">
        <v>609756</v>
      </c>
      <c r="F4" s="39">
        <f>C4-D4-E4</f>
        <v>15997051</v>
      </c>
    </row>
    <row r="5" spans="1:6" x14ac:dyDescent="0.3">
      <c r="A5" s="10">
        <v>42929</v>
      </c>
      <c r="B5" s="6" t="s">
        <v>135</v>
      </c>
      <c r="C5" s="39">
        <v>35460993</v>
      </c>
      <c r="D5" s="39">
        <v>48410000</v>
      </c>
      <c r="E5" s="39">
        <v>505051</v>
      </c>
      <c r="F5" s="39">
        <f t="shared" ref="F5:F13" si="0">C5-D5-E5</f>
        <v>-13454058</v>
      </c>
    </row>
    <row r="6" spans="1:6" x14ac:dyDescent="0.3">
      <c r="A6" s="10">
        <v>43195</v>
      </c>
      <c r="B6" s="6" t="s">
        <v>136</v>
      </c>
      <c r="C6" s="39">
        <v>75471698</v>
      </c>
      <c r="D6" s="39">
        <v>16980000</v>
      </c>
      <c r="E6" s="39">
        <v>439560</v>
      </c>
      <c r="F6" s="39">
        <f t="shared" si="0"/>
        <v>58052138</v>
      </c>
    </row>
    <row r="7" spans="1:6" x14ac:dyDescent="0.3">
      <c r="A7" s="10">
        <v>43226</v>
      </c>
      <c r="B7" s="6" t="s">
        <v>137</v>
      </c>
      <c r="C7" s="39">
        <v>54794521</v>
      </c>
      <c r="D7" s="39">
        <v>22070000</v>
      </c>
      <c r="E7" s="39">
        <v>384615</v>
      </c>
      <c r="F7" s="39">
        <f t="shared" si="0"/>
        <v>32339906</v>
      </c>
    </row>
    <row r="8" spans="1:6" x14ac:dyDescent="0.3">
      <c r="A8" s="10">
        <v>43316</v>
      </c>
      <c r="B8" s="6" t="s">
        <v>138</v>
      </c>
      <c r="C8" s="39">
        <v>44943820</v>
      </c>
      <c r="D8" s="39">
        <v>14380000</v>
      </c>
      <c r="E8" s="39">
        <v>421053</v>
      </c>
      <c r="F8" s="39">
        <f t="shared" si="0"/>
        <v>30142767</v>
      </c>
    </row>
    <row r="9" spans="1:6" x14ac:dyDescent="0.3">
      <c r="A9" s="10">
        <v>43683</v>
      </c>
      <c r="B9" s="6" t="s">
        <v>139</v>
      </c>
      <c r="C9" s="39">
        <v>36585366</v>
      </c>
      <c r="D9" s="39">
        <v>45410000</v>
      </c>
      <c r="E9" s="39">
        <v>357143</v>
      </c>
      <c r="F9" s="39">
        <f t="shared" si="0"/>
        <v>-9181777</v>
      </c>
    </row>
    <row r="10" spans="1:6" x14ac:dyDescent="0.3">
      <c r="A10" s="10">
        <v>43721</v>
      </c>
      <c r="B10" s="6" t="s">
        <v>140</v>
      </c>
      <c r="C10" s="39">
        <v>57692308</v>
      </c>
      <c r="D10" s="39">
        <v>22300000</v>
      </c>
      <c r="E10" s="39">
        <v>322581</v>
      </c>
      <c r="F10" s="39">
        <f t="shared" si="0"/>
        <v>35069727</v>
      </c>
    </row>
    <row r="11" spans="1:6" x14ac:dyDescent="0.3">
      <c r="A11" s="10">
        <v>43991</v>
      </c>
      <c r="B11" s="6" t="s">
        <v>141</v>
      </c>
      <c r="C11" s="39">
        <v>31746032</v>
      </c>
      <c r="D11" s="39">
        <v>22070000</v>
      </c>
      <c r="E11" s="39">
        <v>202020</v>
      </c>
      <c r="F11" s="39">
        <f t="shared" si="0"/>
        <v>9474012</v>
      </c>
    </row>
    <row r="12" spans="1:6" x14ac:dyDescent="0.3">
      <c r="A12" s="10">
        <v>44173</v>
      </c>
      <c r="B12" s="6" t="s">
        <v>142</v>
      </c>
      <c r="C12" s="39">
        <v>21505376</v>
      </c>
      <c r="D12" s="39">
        <v>21600000</v>
      </c>
      <c r="E12" s="39">
        <v>240964</v>
      </c>
      <c r="F12" s="39">
        <f t="shared" si="0"/>
        <v>-335588</v>
      </c>
    </row>
    <row r="13" spans="1:6" x14ac:dyDescent="0.3">
      <c r="A13" s="10">
        <v>44267</v>
      </c>
      <c r="B13" s="6" t="s">
        <v>143</v>
      </c>
      <c r="C13" s="39">
        <v>7751938</v>
      </c>
      <c r="D13" s="39">
        <v>45730000</v>
      </c>
      <c r="E13" s="39">
        <v>116279</v>
      </c>
      <c r="F13" s="39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8"/>
  <sheetViews>
    <sheetView workbookViewId="0">
      <selection activeCell="I18" sqref="I18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35" t="s">
        <v>144</v>
      </c>
      <c r="B1" s="35"/>
      <c r="C1" s="35"/>
      <c r="D1" s="35"/>
      <c r="E1" s="35"/>
    </row>
    <row r="2" spans="1:5" x14ac:dyDescent="0.3">
      <c r="E2" s="11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</cp:lastModifiedBy>
  <dcterms:created xsi:type="dcterms:W3CDTF">2023-04-27T08:01:32Z</dcterms:created>
  <dcterms:modified xsi:type="dcterms:W3CDTF">2025-03-09T08:56:15Z</dcterms:modified>
</cp:coreProperties>
</file>