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모의\"/>
    </mc:Choice>
  </mc:AlternateContent>
  <xr:revisionPtr revIDLastSave="0" documentId="8_{08EA7D2D-2017-410B-9B36-15B0FF6E9D91}" xr6:coauthVersionLast="47" xr6:coauthVersionMax="47" xr10:uidLastSave="{00000000-0000-0000-0000-000000000000}"/>
  <bookViews>
    <workbookView xWindow="-110" yWindow="-110" windowWidth="19420" windowHeight="11020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 2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MONTH" hidden="1" xlm="1">#NAME?</definedName>
    <definedName name="_xleta.SUM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30" i="10"/>
  <c r="D31" i="10"/>
  <c r="D32" i="10"/>
  <c r="D33" i="10"/>
  <c r="D34" i="10"/>
  <c r="D35" i="10"/>
  <c r="D36" i="10"/>
  <c r="D29" i="10"/>
  <c r="I18" i="10"/>
  <c r="I19" i="10"/>
  <c r="I20" i="10"/>
  <c r="I21" i="10"/>
  <c r="I22" i="10"/>
  <c r="I23" i="10"/>
  <c r="I24" i="10"/>
  <c r="I25" i="10"/>
  <c r="I17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<sst xmlns="http://schemas.openxmlformats.org/spreadsheetml/2006/main" count="321" uniqueCount="202">
  <si>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</si>
  <si>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</si>
  <si>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</si>
  <si>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</si>
  <si>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</si>
  <si>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</si>
  <si>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</si>
  <si>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</si>
  <si>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</si>
  <si>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</si>
  <si>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</si>
  <si>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</si>
  <si>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</si>
  <si>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</si>
  <si>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</si>
  <si>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</si>
  <si>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</si>
  <si>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</si>
  <si>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</si>
  <si>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</si>
  <si>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</si>
  <si>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</si>
  <si>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</si>
  <si>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</si>
  <si>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</si>
  <si>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</si>
  <si>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</si>
  <si>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</si>
  <si>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</si>
  <si>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</si>
  <si>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</si>
  <si>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</si>
  <si>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</si>
  <si>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</si>
  <si>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</si>
  <si>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</si>
  <si>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</si>
  <si>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</si>
  <si>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</si>
  <si>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</si>
  <si>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</si>
  <si>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</si>
  <si>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</si>
  <si>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</si>
  <si>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</si>
  <si>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</si>
  <si>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</si>
  <si>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</si>
  <si>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</si>
  <si>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</si>
  <si>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</si>
  <si>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</si>
  <si>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</si>
  <si>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</si>
  <si>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</si>
  <si>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</si>
  <si>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</si>
  <si>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</si>
  <si>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</si>
  <si>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</si>
  <si>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</si>
  <si>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</si>
  <si>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</si>
  <si>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</si>
  <si>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</si>
  <si>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</si>
  <si>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</si>
  <si>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</si>
  <si>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</si>
  <si>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</si>
  <si>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</si>
  <si>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</si>
  <si>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</si>
  <si>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</si>
  <si>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</si>
  <si>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</si>
  <si>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</si>
  <si>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</si>
  <si>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</si>
  <si>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</si>
  <si>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</si>
  <si>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</si>
  <si>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</si>
  <si>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</si>
  <si>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</si>
  <si>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</si>
  <si>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</si>
  <si>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</si>
  <si>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</si>
  <si>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</si>
  <si>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</si>
  <si>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</si>
  <si>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</si>
  <si>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</si>
  <si>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</si>
  <si>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</si>
  <si>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</si>
  <si>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</si>
  <si>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</si>
  <si>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</si>
  <si>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</si>
  <si>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</si>
  <si>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</si>
  <si>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</si>
  <si>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</si>
  <si>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</si>
  <si>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</si>
  <si>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</si>
  <si>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</si>
  <si>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</si>
  <si>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</si>
  <si>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</si>
  <si>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</si>
  <si>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</si>
  <si>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</si>
  <si>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</si>
  <si>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</si>
  <si>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</si>
  <si>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</si>
  <si>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</si>
  <si>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</si>
  <si>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</si>
  <si>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</si>
  <si>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</si>
  <si>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</si>
  <si>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</si>
  <si>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</si>
  <si>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</si>
  <si>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</si>
  <si>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</si>
  <si>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</si>
  <si>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</si>
  <si>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</si>
  <si>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</si>
  <si>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</si>
  <si>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</si>
  <si>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</si>
  <si>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</si>
  <si>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</si>
  <si>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</si>
  <si>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</si>
  <si>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</si>
  <si>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</si>
  <si>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</si>
  <si>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</si>
  <si>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</si>
  <si>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</si>
  <si>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</si>
  <si>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</si>
  <si>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</si>
  <si>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</si>
  <si>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</si>
  <si>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</si>
  <si>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</si>
  <si>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</si>
  <si>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</si>
  <si>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</si>
  <si>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</si>
  <si>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</si>
  <si>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</si>
  <si>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</si>
  <si>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</si>
  <si>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</si>
  <si>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</si>
  <si>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</si>
  <si>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</si>
  <si>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</si>
  <si>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</si>
  <si>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</si>
  <si>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</si>
  <si>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</si>
  <si>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</si>
  <si>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</si>
  <si>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</si>
  <si>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</si>
  <si>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</si>
  <si>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</si>
  <si>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</si>
  <si>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</si>
  <si>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</si>
  <si>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</si>
  <si>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</si>
  <si>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</si>
  <si>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</si>
  <si>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</si>
  <si>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</si>
  <si>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</si>
  <si>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</si>
  <si>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</si>
  <si>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</si>
  <si>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</si>
  <si>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</si>
  <si>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</si>
  <si>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82109 날짜 2025-04-05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</si>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</sst>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7" fillId="0" borderId="5" xfId="4">
      <alignment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702272"/>
        <c:axId val="50471235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0471235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4702272"/>
        <c:crosses val="max"/>
        <c:crossBetween val="between"/>
        <c:majorUnit val="0.1"/>
      </c:valAx>
      <c:catAx>
        <c:axId val="50470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47123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35E9E96-4363-9CD5-244A-AA90823462EB}"/>
            </a:ext>
          </a:extLst>
        </xdr:cNvPr>
        <xdr:cNvSpPr/>
      </xdr:nvSpPr>
      <xdr:spPr>
        <a:xfrm>
          <a:off x="2628900" y="3073400"/>
          <a:ext cx="10287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5752.938215509261" createdVersion="8" refreshedVersion="8" minRefreshableVersion="3" recordCount="12" xr:uid="{F55B4193-EF11-4044-BEEE-E1BE5C2ADE43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6582F3-A83C-42FA-B233-D051E0736E61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21:F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1">
    <dataField name="평균 : 납품총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" x14ac:dyDescent="0.45"/>
  <cols>
    <col min="1" max="1" width="9.4140625" bestFit="1" customWidth="1"/>
    <col min="5" max="5" width="13.5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2"/>
    </row>
    <row r="5" spans="1:6" x14ac:dyDescent="0.45">
      <c r="A5" s="1"/>
      <c r="B5" s="1"/>
      <c r="C5" s="1"/>
      <c r="D5" s="1"/>
      <c r="E5" s="1"/>
      <c r="F5" s="2"/>
    </row>
    <row r="6" spans="1:6" x14ac:dyDescent="0.45">
      <c r="A6" s="1"/>
      <c r="B6" s="1"/>
      <c r="C6" s="1"/>
      <c r="D6" s="1"/>
      <c r="E6" s="1"/>
      <c r="F6" s="2"/>
    </row>
    <row r="7" spans="1:6" x14ac:dyDescent="0.45">
      <c r="A7" s="1"/>
      <c r="B7" s="1"/>
      <c r="C7" s="1"/>
      <c r="D7" s="1"/>
      <c r="E7" s="1"/>
      <c r="F7" s="2"/>
    </row>
    <row r="8" spans="1:6" x14ac:dyDescent="0.45">
      <c r="A8" s="1"/>
      <c r="B8" s="1"/>
      <c r="C8" s="1"/>
      <c r="D8" s="1"/>
      <c r="E8" s="1"/>
      <c r="F8" s="2"/>
    </row>
    <row r="9" spans="1:6" x14ac:dyDescent="0.45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C14" sqref="C14"/>
    </sheetView>
  </sheetViews>
  <sheetFormatPr defaultRowHeight="17" x14ac:dyDescent="0.45"/>
  <cols>
    <col min="1" max="1" width="15" bestFit="1" customWidth="1"/>
    <col min="5" max="5" width="11" bestFit="1" customWidth="1"/>
    <col min="6" max="6" width="9.5" bestFit="1" customWidth="1"/>
  </cols>
  <sheetData>
    <row r="1" spans="1:6" s="19" customFormat="1" ht="30" customHeight="1" thickBot="1" x14ac:dyDescent="0.5">
      <c r="A1" s="18" t="s">
        <v>89</v>
      </c>
      <c r="B1" s="18"/>
      <c r="C1" s="18"/>
      <c r="D1" s="18"/>
      <c r="E1" s="18"/>
      <c r="F1" s="18"/>
    </row>
    <row r="2" spans="1:6" ht="17.5" thickTop="1" x14ac:dyDescent="0.45"/>
    <row r="3" spans="1:6" x14ac:dyDescent="0.45">
      <c r="A3" s="20" t="s">
        <v>71</v>
      </c>
      <c r="B3" s="20" t="s">
        <v>72</v>
      </c>
      <c r="C3" s="20" t="s">
        <v>183</v>
      </c>
      <c r="D3" s="20" t="s">
        <v>73</v>
      </c>
      <c r="E3" s="20" t="s">
        <v>74</v>
      </c>
      <c r="F3" s="20" t="s">
        <v>75</v>
      </c>
    </row>
    <row r="4" spans="1:6" x14ac:dyDescent="0.45">
      <c r="A4" s="21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2">
        <v>6200</v>
      </c>
    </row>
    <row r="5" spans="1:6" x14ac:dyDescent="0.45">
      <c r="A5" s="21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2">
        <v>5800</v>
      </c>
    </row>
    <row r="6" spans="1:6" x14ac:dyDescent="0.45">
      <c r="A6" s="21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2">
        <v>11500</v>
      </c>
    </row>
    <row r="7" spans="1:6" x14ac:dyDescent="0.45">
      <c r="A7" s="21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2">
        <v>9570</v>
      </c>
    </row>
    <row r="8" spans="1:6" x14ac:dyDescent="0.45">
      <c r="A8" s="21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2">
        <v>12500</v>
      </c>
    </row>
    <row r="9" spans="1:6" x14ac:dyDescent="0.45">
      <c r="A9" s="21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2">
        <v>6000</v>
      </c>
    </row>
    <row r="10" spans="1:6" x14ac:dyDescent="0.45">
      <c r="A10" s="21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2">
        <v>10670</v>
      </c>
    </row>
    <row r="11" spans="1:6" x14ac:dyDescent="0.45">
      <c r="A11" s="21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2">
        <v>6720</v>
      </c>
    </row>
    <row r="12" spans="1:6" x14ac:dyDescent="0.45">
      <c r="A12" s="21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2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21" workbookViewId="0">
      <selection activeCell="C12" sqref="C12"/>
    </sheetView>
  </sheetViews>
  <sheetFormatPr defaultRowHeight="17" x14ac:dyDescent="0.45"/>
  <cols>
    <col min="1" max="1" width="9.08203125" bestFit="1" customWidth="1"/>
    <col min="7" max="7" width="10.58203125" bestFit="1" customWidth="1"/>
  </cols>
  <sheetData>
    <row r="1" spans="1:7" ht="21" x14ac:dyDescent="0.45">
      <c r="A1" s="14" t="s">
        <v>90</v>
      </c>
      <c r="B1" s="14"/>
      <c r="C1" s="14"/>
      <c r="D1" s="14"/>
      <c r="E1" s="14"/>
      <c r="F1" s="14"/>
      <c r="G1" s="14"/>
    </row>
    <row r="3" spans="1:7" x14ac:dyDescent="0.45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5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5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5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5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5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5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5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5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5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5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5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5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5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5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5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5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5">
      <c r="A22" s="23" t="s">
        <v>184</v>
      </c>
      <c r="B22" t="s">
        <v>185</v>
      </c>
    </row>
    <row r="23" spans="1:7" x14ac:dyDescent="0.45">
      <c r="A23" s="23" t="s">
        <v>186</v>
      </c>
    </row>
    <row r="24" spans="1:7" x14ac:dyDescent="0.45">
      <c r="B24" t="s">
        <v>187</v>
      </c>
    </row>
    <row r="27" spans="1:7" x14ac:dyDescent="0.45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5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5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5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5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5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5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25" workbookViewId="0">
      <selection activeCell="F38" sqref="F38"/>
    </sheetView>
  </sheetViews>
  <sheetFormatPr defaultRowHeight="17" x14ac:dyDescent="0.45"/>
  <cols>
    <col min="2" max="2" width="10.4140625" bestFit="1" customWidth="1"/>
    <col min="3" max="3" width="10.75" bestFit="1" customWidth="1"/>
    <col min="4" max="4" width="9.08203125" bestFit="1" customWidth="1"/>
    <col min="7" max="7" width="12.33203125" bestFit="1" customWidth="1"/>
    <col min="8" max="9" width="8.6640625" customWidth="1"/>
  </cols>
  <sheetData>
    <row r="1" spans="1:9" x14ac:dyDescent="0.45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5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5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45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5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5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5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5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5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5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45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5">
      <c r="A12" s="15" t="s">
        <v>15</v>
      </c>
      <c r="B12" s="16"/>
      <c r="C12" s="17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5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5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5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45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45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45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45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45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45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45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45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45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45">
      <c r="A27" s="4" t="s">
        <v>60</v>
      </c>
      <c r="B27" s="5" t="s">
        <v>171</v>
      </c>
    </row>
    <row r="28" spans="1:9" x14ac:dyDescent="0.45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5">
      <c r="A29" s="6" t="s">
        <v>61</v>
      </c>
      <c r="B29" s="6" t="s">
        <v>176</v>
      </c>
      <c r="C29" s="6">
        <v>12022365</v>
      </c>
      <c r="D29" s="6" t="e">
        <f>LEFT(C29,4)&amp;"-"&amp;HLOOKUP(MID(C29,5,1),$B$39:$D$40,2,FALSE)</f>
        <v>#N/A</v>
      </c>
    </row>
    <row r="30" spans="1:9" x14ac:dyDescent="0.45">
      <c r="A30" s="6" t="s">
        <v>63</v>
      </c>
      <c r="B30" s="6" t="s">
        <v>177</v>
      </c>
      <c r="C30" s="6">
        <v>53651015</v>
      </c>
      <c r="D30" s="6" t="e">
        <f t="shared" ref="D30:D36" si="1">LEFT(C30,4)&amp;"-"&amp;HLOOKUP(MID(C30,5,1),$B$39:$D$40,2,FALSE)</f>
        <v>#N/A</v>
      </c>
    </row>
    <row r="31" spans="1:9" x14ac:dyDescent="0.45">
      <c r="A31" s="6" t="s">
        <v>64</v>
      </c>
      <c r="B31" s="6" t="s">
        <v>176</v>
      </c>
      <c r="C31" s="6">
        <v>49813438</v>
      </c>
      <c r="D31" s="6" t="e">
        <f t="shared" si="1"/>
        <v>#N/A</v>
      </c>
    </row>
    <row r="32" spans="1:9" x14ac:dyDescent="0.45">
      <c r="A32" s="6" t="s">
        <v>66</v>
      </c>
      <c r="B32" s="6" t="s">
        <v>177</v>
      </c>
      <c r="C32" s="6">
        <v>63912501</v>
      </c>
      <c r="D32" s="6" t="e">
        <f t="shared" si="1"/>
        <v>#N/A</v>
      </c>
    </row>
    <row r="33" spans="1:4" x14ac:dyDescent="0.45">
      <c r="A33" s="6" t="s">
        <v>67</v>
      </c>
      <c r="B33" s="6" t="s">
        <v>177</v>
      </c>
      <c r="C33" s="6">
        <v>79343900</v>
      </c>
      <c r="D33" s="6" t="e">
        <f t="shared" si="1"/>
        <v>#N/A</v>
      </c>
    </row>
    <row r="34" spans="1:4" x14ac:dyDescent="0.45">
      <c r="A34" s="6" t="s">
        <v>68</v>
      </c>
      <c r="B34" s="6" t="s">
        <v>176</v>
      </c>
      <c r="C34" s="6">
        <v>69301257</v>
      </c>
      <c r="D34" s="6" t="e">
        <f t="shared" si="1"/>
        <v>#N/A</v>
      </c>
    </row>
    <row r="35" spans="1:4" x14ac:dyDescent="0.45">
      <c r="A35" s="6" t="s">
        <v>69</v>
      </c>
      <c r="B35" s="6" t="s">
        <v>176</v>
      </c>
      <c r="C35" s="6">
        <v>83151824</v>
      </c>
      <c r="D35" s="6" t="e">
        <f t="shared" si="1"/>
        <v>#N/A</v>
      </c>
    </row>
    <row r="36" spans="1:4" x14ac:dyDescent="0.45">
      <c r="A36" s="6" t="s">
        <v>70</v>
      </c>
      <c r="B36" s="6" t="s">
        <v>176</v>
      </c>
      <c r="C36" s="6">
        <v>28673709</v>
      </c>
      <c r="D36" s="6" t="e">
        <f t="shared" si="1"/>
        <v>#N/A</v>
      </c>
    </row>
    <row r="38" spans="1:4" x14ac:dyDescent="0.45">
      <c r="A38" t="s">
        <v>178</v>
      </c>
    </row>
    <row r="39" spans="1:4" x14ac:dyDescent="0.45">
      <c r="A39" s="6" t="s">
        <v>179</v>
      </c>
      <c r="B39" s="6">
        <v>1</v>
      </c>
      <c r="C39" s="6">
        <v>2</v>
      </c>
      <c r="D39" s="6">
        <v>3</v>
      </c>
    </row>
    <row r="40" spans="1:4" x14ac:dyDescent="0.45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2" workbookViewId="0">
      <selection activeCell="D24" sqref="D24"/>
    </sheetView>
  </sheetViews>
  <sheetFormatPr defaultRowHeight="17" x14ac:dyDescent="0.45"/>
  <cols>
    <col min="1" max="1" width="14.5" bestFit="1" customWidth="1"/>
    <col min="2" max="6" width="11.5" bestFit="1" customWidth="1"/>
  </cols>
  <sheetData>
    <row r="1" spans="1:6" ht="21" x14ac:dyDescent="0.45">
      <c r="A1" s="14" t="s">
        <v>102</v>
      </c>
      <c r="B1" s="14"/>
      <c r="C1" s="14"/>
      <c r="D1" s="14"/>
      <c r="E1" s="14"/>
      <c r="F1" s="14"/>
    </row>
    <row r="3" spans="1:6" x14ac:dyDescent="0.45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5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5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5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5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5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5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5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5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5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5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5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5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6" x14ac:dyDescent="0.45">
      <c r="A19" s="24" t="s">
        <v>103</v>
      </c>
      <c r="B19" t="s">
        <v>188</v>
      </c>
    </row>
    <row r="21" spans="1:6" x14ac:dyDescent="0.45">
      <c r="A21" s="24" t="s">
        <v>190</v>
      </c>
      <c r="B21" s="24" t="s">
        <v>104</v>
      </c>
    </row>
    <row r="22" spans="1:6" x14ac:dyDescent="0.45">
      <c r="A22" s="24" t="s">
        <v>105</v>
      </c>
      <c r="B22" t="s">
        <v>116</v>
      </c>
      <c r="C22" t="s">
        <v>114</v>
      </c>
      <c r="D22" t="s">
        <v>112</v>
      </c>
      <c r="E22" t="s">
        <v>109</v>
      </c>
      <c r="F22" t="s">
        <v>189</v>
      </c>
    </row>
    <row r="23" spans="1:6" x14ac:dyDescent="0.45">
      <c r="A23" t="s">
        <v>115</v>
      </c>
      <c r="B23" s="25" t="s">
        <v>191</v>
      </c>
      <c r="C23" s="25">
        <v>1980300</v>
      </c>
      <c r="D23" s="25" t="s">
        <v>191</v>
      </c>
      <c r="E23" s="25">
        <v>2927400</v>
      </c>
      <c r="F23" s="25">
        <v>2296000</v>
      </c>
    </row>
    <row r="24" spans="1:6" x14ac:dyDescent="0.45">
      <c r="A24" t="s">
        <v>111</v>
      </c>
      <c r="B24" s="25" t="s">
        <v>191</v>
      </c>
      <c r="C24" s="25">
        <v>996000</v>
      </c>
      <c r="D24" s="25" t="s">
        <v>191</v>
      </c>
      <c r="E24" s="25">
        <v>1826000</v>
      </c>
      <c r="F24" s="25">
        <v>1411000</v>
      </c>
    </row>
    <row r="25" spans="1:6" x14ac:dyDescent="0.45">
      <c r="A25" t="s">
        <v>110</v>
      </c>
      <c r="B25" s="25">
        <v>2900000</v>
      </c>
      <c r="C25" s="25">
        <v>870000</v>
      </c>
      <c r="D25" s="25">
        <v>2030000</v>
      </c>
      <c r="E25" s="25">
        <v>507500</v>
      </c>
      <c r="F25" s="25">
        <v>1363000</v>
      </c>
    </row>
    <row r="26" spans="1:6" x14ac:dyDescent="0.45">
      <c r="A26" t="s">
        <v>113</v>
      </c>
      <c r="B26" s="25">
        <v>148000</v>
      </c>
      <c r="C26" s="25" t="s">
        <v>191</v>
      </c>
      <c r="D26" s="25">
        <v>925000</v>
      </c>
      <c r="E26" s="25" t="s">
        <v>191</v>
      </c>
      <c r="F26" s="25">
        <v>536500</v>
      </c>
    </row>
    <row r="27" spans="1:6" x14ac:dyDescent="0.45">
      <c r="A27" t="s">
        <v>189</v>
      </c>
      <c r="B27" s="25">
        <v>1524000</v>
      </c>
      <c r="C27" s="25">
        <v>1456650</v>
      </c>
      <c r="D27" s="25">
        <v>1477500</v>
      </c>
      <c r="E27" s="25">
        <v>1442100</v>
      </c>
      <c r="F27" s="25">
        <v>1466500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0163-8EBC-4335-967B-ADDF3361C83A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6.66406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30" t="s">
        <v>195</v>
      </c>
      <c r="C2" s="31"/>
      <c r="D2" s="37"/>
      <c r="E2" s="37"/>
      <c r="F2" s="37"/>
    </row>
    <row r="3" spans="2:6" collapsed="1" x14ac:dyDescent="0.45">
      <c r="B3" s="29"/>
      <c r="C3" s="29"/>
      <c r="D3" s="38" t="s">
        <v>197</v>
      </c>
      <c r="E3" s="38" t="s">
        <v>192</v>
      </c>
      <c r="F3" s="38" t="s">
        <v>194</v>
      </c>
    </row>
    <row r="4" spans="2:6" ht="48" hidden="1" outlineLevel="1" x14ac:dyDescent="0.45">
      <c r="B4" s="33"/>
      <c r="C4" s="33"/>
      <c r="D4" s="26"/>
      <c r="E4" s="40" t="s">
        <v>193</v>
      </c>
      <c r="F4" s="40" t="s">
        <v>193</v>
      </c>
    </row>
    <row r="5" spans="2:6" x14ac:dyDescent="0.45">
      <c r="B5" s="34" t="s">
        <v>196</v>
      </c>
      <c r="C5" s="35"/>
      <c r="D5" s="32"/>
      <c r="E5" s="32"/>
      <c r="F5" s="32"/>
    </row>
    <row r="6" spans="2:6" outlineLevel="1" x14ac:dyDescent="0.45">
      <c r="B6" s="33"/>
      <c r="C6" s="33" t="s">
        <v>95</v>
      </c>
      <c r="D6" s="27">
        <v>200000</v>
      </c>
      <c r="E6" s="39">
        <v>250000</v>
      </c>
      <c r="F6" s="39">
        <v>150000</v>
      </c>
    </row>
    <row r="7" spans="2:6" x14ac:dyDescent="0.45">
      <c r="B7" s="34" t="s">
        <v>198</v>
      </c>
      <c r="C7" s="35"/>
      <c r="D7" s="32"/>
      <c r="E7" s="32"/>
      <c r="F7" s="32"/>
    </row>
    <row r="8" spans="2:6" ht="17.5" outlineLevel="1" thickBot="1" x14ac:dyDescent="0.5">
      <c r="B8" s="36"/>
      <c r="C8" s="36" t="s">
        <v>127</v>
      </c>
      <c r="D8" s="28">
        <v>133280000</v>
      </c>
      <c r="E8" s="28">
        <v>191380000</v>
      </c>
      <c r="F8" s="28">
        <v>75180000</v>
      </c>
    </row>
    <row r="9" spans="2:6" x14ac:dyDescent="0.45">
      <c r="B9" t="s">
        <v>199</v>
      </c>
    </row>
    <row r="10" spans="2:6" x14ac:dyDescent="0.45">
      <c r="B10" t="s">
        <v>200</v>
      </c>
    </row>
    <row r="11" spans="2:6" x14ac:dyDescent="0.45">
      <c r="B11" t="s">
        <v>201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4" sqref="E4"/>
    </sheetView>
  </sheetViews>
  <sheetFormatPr defaultRowHeight="17" x14ac:dyDescent="0.45"/>
  <cols>
    <col min="2" max="2" width="12.6640625" bestFit="1" customWidth="1"/>
    <col min="3" max="3" width="5.58203125" customWidth="1"/>
    <col min="5" max="5" width="12.6640625" bestFit="1" customWidth="1"/>
  </cols>
  <sheetData>
    <row r="1" spans="1:5" ht="21" x14ac:dyDescent="0.45">
      <c r="A1" s="14" t="s">
        <v>120</v>
      </c>
      <c r="B1" s="14"/>
      <c r="C1" s="14"/>
      <c r="D1" s="14"/>
      <c r="E1" s="14"/>
    </row>
    <row r="3" spans="1:5" x14ac:dyDescent="0.45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5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5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5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82109" comment="만든 사람 82109 날짜 2025-04-05">
      <inputCells r="B4" val="250000" numFmtId="41"/>
    </scenario>
    <scenario name="판매가인하" locked="1" count="1" user="82109" comment="만든 사람 82109 날짜 2025-04-0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F4" sqref="F4:F13"/>
    </sheetView>
  </sheetViews>
  <sheetFormatPr defaultRowHeight="17" x14ac:dyDescent="0.45"/>
  <cols>
    <col min="1" max="1" width="10.75" bestFit="1" customWidth="1"/>
    <col min="2" max="2" width="10.25" bestFit="1" customWidth="1"/>
    <col min="3" max="4" width="13.5" bestFit="1" customWidth="1"/>
    <col min="5" max="5" width="10.83203125" bestFit="1" customWidth="1"/>
    <col min="6" max="6" width="13.5" bestFit="1" customWidth="1"/>
  </cols>
  <sheetData>
    <row r="1" spans="1:6" ht="21" x14ac:dyDescent="0.45">
      <c r="A1" s="14" t="s">
        <v>128</v>
      </c>
      <c r="B1" s="14"/>
      <c r="C1" s="14"/>
      <c r="D1" s="14"/>
      <c r="E1" s="14"/>
      <c r="F1" s="14"/>
    </row>
    <row r="3" spans="1:6" x14ac:dyDescent="0.45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5">
      <c r="A4" s="10">
        <v>42748</v>
      </c>
      <c r="B4" s="6" t="s">
        <v>134</v>
      </c>
      <c r="C4" s="41">
        <v>42016807</v>
      </c>
      <c r="D4" s="41">
        <v>25410000</v>
      </c>
      <c r="E4" s="41">
        <v>609756</v>
      </c>
      <c r="F4" s="41">
        <f>C4-D4-E4</f>
        <v>15997051</v>
      </c>
    </row>
    <row r="5" spans="1:6" x14ac:dyDescent="0.45">
      <c r="A5" s="10">
        <v>42929</v>
      </c>
      <c r="B5" s="6" t="s">
        <v>135</v>
      </c>
      <c r="C5" s="41">
        <v>35460993</v>
      </c>
      <c r="D5" s="41">
        <v>48410000</v>
      </c>
      <c r="E5" s="41">
        <v>505051</v>
      </c>
      <c r="F5" s="41">
        <f t="shared" ref="F5:F13" si="0">C5-D5-E5</f>
        <v>-13454058</v>
      </c>
    </row>
    <row r="6" spans="1:6" x14ac:dyDescent="0.45">
      <c r="A6" s="10">
        <v>43195</v>
      </c>
      <c r="B6" s="6" t="s">
        <v>136</v>
      </c>
      <c r="C6" s="41">
        <v>75471698</v>
      </c>
      <c r="D6" s="41">
        <v>16980000</v>
      </c>
      <c r="E6" s="41">
        <v>439560</v>
      </c>
      <c r="F6" s="41">
        <f t="shared" si="0"/>
        <v>58052138</v>
      </c>
    </row>
    <row r="7" spans="1:6" x14ac:dyDescent="0.45">
      <c r="A7" s="10">
        <v>43226</v>
      </c>
      <c r="B7" s="6" t="s">
        <v>137</v>
      </c>
      <c r="C7" s="41">
        <v>54794521</v>
      </c>
      <c r="D7" s="41">
        <v>22070000</v>
      </c>
      <c r="E7" s="41">
        <v>384615</v>
      </c>
      <c r="F7" s="41">
        <f t="shared" si="0"/>
        <v>32339906</v>
      </c>
    </row>
    <row r="8" spans="1:6" x14ac:dyDescent="0.45">
      <c r="A8" s="10">
        <v>43316</v>
      </c>
      <c r="B8" s="6" t="s">
        <v>138</v>
      </c>
      <c r="C8" s="41">
        <v>44943820</v>
      </c>
      <c r="D8" s="41">
        <v>14380000</v>
      </c>
      <c r="E8" s="41">
        <v>421053</v>
      </c>
      <c r="F8" s="41">
        <f t="shared" si="0"/>
        <v>30142767</v>
      </c>
    </row>
    <row r="9" spans="1:6" x14ac:dyDescent="0.45">
      <c r="A9" s="10">
        <v>43683</v>
      </c>
      <c r="B9" s="6" t="s">
        <v>139</v>
      </c>
      <c r="C9" s="41">
        <v>36585366</v>
      </c>
      <c r="D9" s="41">
        <v>45410000</v>
      </c>
      <c r="E9" s="41">
        <v>357143</v>
      </c>
      <c r="F9" s="41">
        <f t="shared" si="0"/>
        <v>-9181777</v>
      </c>
    </row>
    <row r="10" spans="1:6" x14ac:dyDescent="0.45">
      <c r="A10" s="10">
        <v>43721</v>
      </c>
      <c r="B10" s="6" t="s">
        <v>140</v>
      </c>
      <c r="C10" s="41">
        <v>57692308</v>
      </c>
      <c r="D10" s="41">
        <v>22300000</v>
      </c>
      <c r="E10" s="41">
        <v>322581</v>
      </c>
      <c r="F10" s="41">
        <f t="shared" si="0"/>
        <v>35069727</v>
      </c>
    </row>
    <row r="11" spans="1:6" x14ac:dyDescent="0.45">
      <c r="A11" s="10">
        <v>43991</v>
      </c>
      <c r="B11" s="6" t="s">
        <v>141</v>
      </c>
      <c r="C11" s="41">
        <v>31746032</v>
      </c>
      <c r="D11" s="41">
        <v>22070000</v>
      </c>
      <c r="E11" s="41">
        <v>202020</v>
      </c>
      <c r="F11" s="41">
        <f t="shared" si="0"/>
        <v>9474012</v>
      </c>
    </row>
    <row r="12" spans="1:6" x14ac:dyDescent="0.45">
      <c r="A12" s="10">
        <v>44173</v>
      </c>
      <c r="B12" s="6" t="s">
        <v>142</v>
      </c>
      <c r="C12" s="41">
        <v>21505376</v>
      </c>
      <c r="D12" s="41">
        <v>21600000</v>
      </c>
      <c r="E12" s="41">
        <v>240964</v>
      </c>
      <c r="F12" s="41">
        <f t="shared" si="0"/>
        <v>-335588</v>
      </c>
    </row>
    <row r="13" spans="1:6" x14ac:dyDescent="0.45">
      <c r="A13" s="10">
        <v>44267</v>
      </c>
      <c r="B13" s="6" t="s">
        <v>143</v>
      </c>
      <c r="C13" s="41">
        <v>7751938</v>
      </c>
      <c r="D13" s="41">
        <v>45730000</v>
      </c>
      <c r="E13" s="41">
        <v>116279</v>
      </c>
      <c r="F13" s="41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6" workbookViewId="0">
      <selection activeCell="I13" sqref="I13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14" t="s">
        <v>144</v>
      </c>
      <c r="B1" s="14"/>
      <c r="C1" s="14"/>
      <c r="D1" s="14"/>
      <c r="E1" s="14"/>
    </row>
    <row r="2" spans="1:5" x14ac:dyDescent="0.45">
      <c r="E2" s="11" t="s">
        <v>155</v>
      </c>
    </row>
    <row r="3" spans="1:5" x14ac:dyDescent="0.45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5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5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5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5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5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 2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SH L</cp:lastModifiedBy>
  <dcterms:created xsi:type="dcterms:W3CDTF">2023-04-27T08:01:32Z</dcterms:created>
  <dcterms:modified xsi:type="dcterms:W3CDTF">2025-04-05T13:56:24Z</dcterms:modified>
</cp:coreProperties>
</file>