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KIRUser\Desktop\"/>
    </mc:Choice>
  </mc:AlternateContent>
  <xr:revisionPtr revIDLastSave="0" documentId="8_{B6B8B8A8-2C58-4C46-9DC1-2718CE0B8AE9}" xr6:coauthVersionLast="47" xr6:coauthVersionMax="47" xr10:uidLastSave="{00000000-0000-0000-0000-000000000000}"/>
  <bookViews>
    <workbookView xWindow="-120" yWindow="-120" windowWidth="29040" windowHeight="15840" activeTab="6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분석작업-2" sheetId="6" r:id="rId7"/>
    <sheet name="분석작업-3" sheetId="10" r:id="rId8"/>
    <sheet name="매크로작업" sheetId="12" r:id="rId9"/>
    <sheet name="차트작업" sheetId="8" r:id="rId10"/>
  </sheets>
  <definedNames>
    <definedName name="_xlnm._FilterDatabase" localSheetId="3" hidden="1">'기본작업-4'!$A$3:$I$12</definedName>
    <definedName name="_xlnm._FilterDatabase" localSheetId="5" hidden="1">'분석작업-1'!$A$1:$I$12</definedName>
    <definedName name="_xlnm.Criteria" localSheetId="3">'기본작업-4'!$A$14:$B$15</definedName>
    <definedName name="_xlnm.Extract" localSheetId="3">'기본작업-4'!$A$18:$I$18</definedName>
    <definedName name="판매현황">'기본작업-2'!$A$4:$G$9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3" i="2" a="1"/>
  <c r="C3" i="2" s="1"/>
  <c r="C14" i="9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/>
  <c r="F6" i="10" s="1"/>
  <c r="D7" i="10"/>
  <c r="E7" i="10"/>
  <c r="F7" i="10" s="1"/>
  <c r="D8" i="10"/>
  <c r="E8" i="10"/>
  <c r="F8" i="10" s="1"/>
  <c r="D9" i="10"/>
  <c r="E9" i="10"/>
  <c r="F9" i="10" s="1"/>
  <c r="D10" i="10"/>
  <c r="E10" i="10"/>
  <c r="F10" i="10" s="1"/>
  <c r="D11" i="10"/>
  <c r="E11" i="10"/>
  <c r="F11" i="10" s="1"/>
  <c r="D12" i="10"/>
  <c r="E12" i="10"/>
  <c r="F12" i="10" s="1"/>
  <c r="D13" i="10"/>
  <c r="E13" i="10"/>
  <c r="F13" i="10" s="1"/>
  <c r="D14" i="10"/>
  <c r="E14" i="10"/>
  <c r="F14" i="10" s="1"/>
  <c r="G4" i="10"/>
  <c r="F4" i="10"/>
  <c r="E4" i="10"/>
  <c r="D4" i="10"/>
  <c r="G14" i="10" l="1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<sst xmlns="http://schemas.openxmlformats.org/spreadsheetml/2006/main" count="469" uniqueCount="303">
  <si>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</si>
  <si>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</si>
  <si>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</si>
  <si>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</si>
  <si>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</si>
  <si>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</si>
  <si>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</si>
  <si>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</si>
  <si>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</si>
  <si>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</si>
  <si>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</si>
  <si>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</si>
  <si>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</si>
  <si>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</si>
  <si>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</si>
  <si>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</si>
  <si>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</si>
  <si>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</si>
  <si>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</si>
  <si>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</si>
  <si>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</si>
  <si>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</si>
  <si>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</si>
  <si>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</si>
  <si>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</si>
  <si>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</si>
  <si>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</si>
  <si>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</si>
  <si>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</si>
  <si>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</si>
  <si>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</si>
  <si>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</si>
  <si>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</si>
  <si>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</si>
  <si>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</si>
  <si>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</si>
  <si>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</si>
  <si>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</si>
  <si>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</si>
  <si>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</si>
  <si>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</si>
  <si>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</si>
  <si>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</si>
  <si>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</si>
  <si>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</si>
  <si>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</si>
  <si>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</si>
  <si>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</si>
  <si>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</si>
  <si>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</si>
  <si>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</si>
  <si>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</si>
  <si>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</si>
  <si>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</si>
  <si>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</si>
  <si>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</si>
  <si>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</si>
  <si>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</si>
  <si>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</si>
  <si>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</si>
  <si>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</si>
  <si>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</si>
  <si>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</si>
  <si>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</si>
  <si>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</si>
  <si>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</si>
  <si>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</si>
  <si>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</si>
  <si>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</si>
  <si>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</si>
  <si>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</si>
  <si>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</si>
  <si>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</si>
  <si>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</si>
  <si>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</si>
  <si>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</si>
  <si>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</si>
  <si>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</si>
  <si>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</si>
  <si>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</si>
  <si>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</si>
  <si>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</si>
  <si>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</si>
  <si>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</si>
  <si>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</si>
  <si>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</si>
  <si>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</si>
  <si>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</si>
  <si>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</si>
  <si>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</si>
  <si>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</si>
  <si>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</si>
  <si>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</si>
  <si>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</si>
  <si>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</si>
  <si>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</si>
  <si>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</si>
  <si>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</si>
  <si>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</si>
  <si>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</si>
  <si>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</si>
  <si>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</si>
  <si>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</si>
  <si>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</si>
  <si>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</si>
  <si>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</si>
  <si>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</si>
  <si>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</si>
  <si>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</si>
  <si>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</si>
  <si>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</si>
  <si>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</si>
  <si>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</si>
  <si>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</si>
  <si>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</si>
  <si>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</si>
  <si>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</si>
  <si>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</si>
  <si>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</si>
  <si>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</si>
  <si>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</si>
  <si>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</si>
  <si>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</si>
  <si>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</si>
  <si>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</si>
  <si>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</si>
  <si>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</si>
  <si>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</si>
  <si>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</si>
  <si>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</si>
  <si>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</si>
  <si>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</si>
  <si>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</si>
  <si>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</si>
  <si>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</si>
  <si>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</si>
  <si>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</si>
  <si>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</si>
  <si>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</si>
  <si>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</si>
  <si>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</si>
  <si>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</si>
  <si>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</si>
  <si>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</si>
  <si>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</si>
  <si>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</si>
  <si>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</si>
  <si>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</si>
  <si>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</si>
  <si>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</si>
  <si>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</si>
  <si>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</si>
  <si>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</si>
  <si>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</si>
  <si>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</si>
  <si>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</si>
  <si>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</si>
  <si>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</si>
  <si>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</si>
  <si>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</si>
  <si>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</si>
  <si>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</si>
  <si>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</si>
  <si>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</si>
  <si>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</si>
  <si>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</si>
  <si>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</si>
  <si>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</si>
  <si>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</si>
  <si>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</si>
  <si>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</si>
  <si>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</si>
  <si>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</si>
  <si>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</si>
  <si>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</si>
  <si>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</si>
  <si>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</si>
  <si>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</si>
  <si>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</si>
  <si>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</si>
  <si>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</si>
  <si>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</si>
  <si>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</si>
  <si>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</si>
  <si>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</si>
  <si>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</si>
  <si>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</si>
  <si>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</si>
  <si>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</si>
  <si>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</si>
  <si>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</si>
  <si>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</si>
  <si>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</si>
  <si>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</si>
  <si>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</si>
  <si>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</si>
  <si>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</si>
  <si>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</si>
  <si>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</si>
  <si>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</si>
  <si>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</si>
  <si>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</si>
  <si>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</si>
  <si>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</si>
  <si>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</si>
  <si>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</si>
  <si>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</si>
  <si>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</si>
  <si>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</si>
  <si>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</si>
  <si>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</si>
  <si>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</si>
  <si>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</si>
  <si>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</si>
  <si>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</si>
  <si>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</si>
  <si>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</si>
  <si>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</si>
  <si>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</si>
  <si>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</si>
  <si>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</si>
  <si>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</si>
  <si>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</si>
  <si>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</si>
  <si>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</si>
  <si>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</si>
  <si>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</si>
  <si>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</si>
  <si>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</si>
  <si>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</si>
  <si>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</si>
  <si>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</si>
  <si>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</si>
  <si>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</si>
  <si>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</si>
  <si>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</si>
  <si>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</si>
  <si>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</si>
  <si>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</si>
  <si>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</si>
  <si>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</si>
  <si>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</si>
  <si>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</si>
  <si>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</si>
  <si>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</si>
  <si>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</si>
  <si>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</si>
  <si>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</si>
  <si>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</si>
  <si>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</si>
  <si>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</si>
  <si>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</si>
  <si>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</si>
  <si>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</si>
  <si>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</si>
  <si>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</si>
  <si>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</si>
  <si>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</si>
  <si>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</si>
  <si>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</si>
  <si>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</si>
  <si>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</si>
  <si>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</si>
  <si>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</si>
  <si>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</si>
  <si>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</si>
  <si>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</si>
  <si>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</si>
  <si>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</si>
  <si>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</si>
  <si>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</si>
  <si>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</si>
  <si>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</si>
  <si>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</si>
  <si>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</si>
  <si>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</si>
  <si>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</si>
  <si>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</si>
  <si>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</si>
  <si>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</si>
  <si>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</si>
  <si>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</si>
  <si>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</si>
  <si>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</si>
  <si>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</si>
  <si>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</si>
  <si>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감상두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</si>
  <si>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</si>
  <si>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</si>
  <si>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</si>
  <si>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</si>
  <si>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</si>
  <si>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</si>
  <si>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</si>
  <si>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</si>
  <si>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</si>
  <si>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</si>
  <si>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</si>
  <si>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</si>
  <si>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매출수량</t>
    <phoneticPr fontId="1" type="noConversion"/>
  </si>
  <si>
    <t>차월이익</t>
    <phoneticPr fontId="1" type="noConversion"/>
  </si>
  <si>
    <t>&lt;=50</t>
    <phoneticPr fontId="1" type="noConversion"/>
  </si>
  <si>
    <t>&gt;=1028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</si>
</sst>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9" formatCode="#,##0&quot;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9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9" fontId="0" fillId="0" borderId="9" xfId="0" applyNumberFormat="1" applyBorder="1">
      <alignment vertical="center"/>
    </xf>
    <xf numFmtId="179" fontId="0" fillId="0" borderId="11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>
      <alignment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4"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차트작업!$E$4:$E$13</c:f>
              <c:numCache>
                <c:formatCode>General</c:formatCode>
                <c:ptCount val="10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27</c:v>
                </c:pt>
                <c:pt idx="5">
                  <c:v>26</c:v>
                </c:pt>
                <c:pt idx="6">
                  <c:v>25</c:v>
                </c:pt>
                <c:pt idx="7">
                  <c:v>29</c:v>
                </c:pt>
                <c:pt idx="8">
                  <c:v>30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차트작업!$F$4:$F$13</c:f>
              <c:numCache>
                <c:formatCode>General</c:formatCode>
                <c:ptCount val="10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30</c:v>
                </c:pt>
                <c:pt idx="5">
                  <c:v>32</c:v>
                </c:pt>
                <c:pt idx="6">
                  <c:v>34</c:v>
                </c:pt>
                <c:pt idx="7">
                  <c:v>40</c:v>
                </c:pt>
                <c:pt idx="8">
                  <c:v>37</c:v>
                </c:pt>
                <c:pt idx="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차트작업!$G$4:$G$13</c:f>
              <c:numCache>
                <c:formatCode>General</c:formatCode>
                <c:ptCount val="10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8</c:v>
                </c:pt>
                <c:pt idx="5">
                  <c:v>10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차트작업!$H$4:$H$13</c:f>
              <c:numCache>
                <c:formatCode>General</c:formatCode>
                <c:ptCount val="10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12</c:v>
                </c:pt>
                <c:pt idx="5">
                  <c:v>18</c:v>
                </c:pt>
                <c:pt idx="6">
                  <c:v>20</c:v>
                </c:pt>
                <c:pt idx="7">
                  <c:v>18</c:v>
                </c:pt>
                <c:pt idx="8">
                  <c:v>18</c:v>
                </c:pt>
                <c:pt idx="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ser>
          <c:idx val="4"/>
          <c:order val="4"/>
          <c:tx>
            <c:strRef>
              <c:f>차트작업!$I$3</c:f>
              <c:strCache>
                <c:ptCount val="1"/>
                <c:pt idx="0">
                  <c:v>총점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10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박인자</c:v>
                </c:pt>
                <c:pt idx="5">
                  <c:v>김승리</c:v>
                </c:pt>
                <c:pt idx="6">
                  <c:v>최적극</c:v>
                </c:pt>
                <c:pt idx="7">
                  <c:v>이용감</c:v>
                </c:pt>
                <c:pt idx="8">
                  <c:v>김튼튼</c:v>
                </c:pt>
                <c:pt idx="9">
                  <c:v>강성실</c:v>
                </c:pt>
              </c:strCache>
            </c:strRef>
          </c:cat>
          <c:val>
            <c:numRef>
              <c:f>차트작업!$I$4:$I$13</c:f>
              <c:numCache>
                <c:formatCode>General</c:formatCode>
                <c:ptCount val="10"/>
                <c:pt idx="0">
                  <c:v>91</c:v>
                </c:pt>
                <c:pt idx="1">
                  <c:v>83</c:v>
                </c:pt>
                <c:pt idx="2">
                  <c:v>82</c:v>
                </c:pt>
                <c:pt idx="3">
                  <c:v>96</c:v>
                </c:pt>
                <c:pt idx="4">
                  <c:v>77</c:v>
                </c:pt>
                <c:pt idx="5">
                  <c:v>86</c:v>
                </c:pt>
                <c:pt idx="6">
                  <c:v>87</c:v>
                </c:pt>
                <c:pt idx="7">
                  <c:v>97</c:v>
                </c:pt>
                <c:pt idx="8">
                  <c:v>93</c:v>
                </c:pt>
                <c:pt idx="9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9" sqref="F9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285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286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287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288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289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workbookViewId="0">
      <selection sqref="A1:I1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F26" sqref="F26:F27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8" t="s">
        <v>93</v>
      </c>
      <c r="B1" s="18"/>
      <c r="C1" s="18"/>
      <c r="D1" s="18"/>
      <c r="E1" s="18"/>
      <c r="F1" s="18"/>
      <c r="G1" s="18"/>
    </row>
    <row r="2" spans="1:7" ht="18" thickTop="1" thickBot="1" x14ac:dyDescent="0.35"/>
    <row r="3" spans="1:7" x14ac:dyDescent="0.3">
      <c r="A3" s="21" t="s">
        <v>94</v>
      </c>
      <c r="B3" s="22" t="s">
        <v>95</v>
      </c>
      <c r="C3" s="22" t="s">
        <v>96</v>
      </c>
      <c r="D3" s="22" t="s">
        <v>97</v>
      </c>
      <c r="E3" s="22" t="s">
        <v>98</v>
      </c>
      <c r="F3" s="22" t="s">
        <v>99</v>
      </c>
      <c r="G3" s="23" t="s">
        <v>100</v>
      </c>
    </row>
    <row r="4" spans="1:7" x14ac:dyDescent="0.3">
      <c r="A4" s="24" t="s">
        <v>101</v>
      </c>
      <c r="B4" s="6">
        <v>200</v>
      </c>
      <c r="C4" s="6">
        <v>220</v>
      </c>
      <c r="D4" s="19">
        <v>26400000</v>
      </c>
      <c r="E4" s="20">
        <v>0.1</v>
      </c>
      <c r="F4" s="19">
        <v>23760000</v>
      </c>
      <c r="G4" s="25">
        <v>1.1000000000000001</v>
      </c>
    </row>
    <row r="5" spans="1:7" x14ac:dyDescent="0.3">
      <c r="A5" s="24" t="s">
        <v>64</v>
      </c>
      <c r="B5" s="6">
        <v>150</v>
      </c>
      <c r="C5" s="6">
        <v>120</v>
      </c>
      <c r="D5" s="19">
        <v>14400000</v>
      </c>
      <c r="E5" s="20">
        <v>0</v>
      </c>
      <c r="F5" s="19">
        <v>14400000</v>
      </c>
      <c r="G5" s="25">
        <v>0.8</v>
      </c>
    </row>
    <row r="6" spans="1:7" x14ac:dyDescent="0.3">
      <c r="A6" s="24" t="s">
        <v>102</v>
      </c>
      <c r="B6" s="6">
        <v>120</v>
      </c>
      <c r="C6" s="6">
        <v>100</v>
      </c>
      <c r="D6" s="19">
        <v>12000000</v>
      </c>
      <c r="E6" s="20">
        <v>0</v>
      </c>
      <c r="F6" s="19">
        <v>12000000</v>
      </c>
      <c r="G6" s="25">
        <v>0.83</v>
      </c>
    </row>
    <row r="7" spans="1:7" x14ac:dyDescent="0.3">
      <c r="A7" s="24" t="s">
        <v>103</v>
      </c>
      <c r="B7" s="6">
        <v>300</v>
      </c>
      <c r="C7" s="6">
        <v>220</v>
      </c>
      <c r="D7" s="19">
        <v>66000000</v>
      </c>
      <c r="E7" s="20">
        <v>0.2</v>
      </c>
      <c r="F7" s="19">
        <v>52800000</v>
      </c>
      <c r="G7" s="25">
        <v>0.73</v>
      </c>
    </row>
    <row r="8" spans="1:7" x14ac:dyDescent="0.3">
      <c r="A8" s="24" t="s">
        <v>104</v>
      </c>
      <c r="B8" s="6">
        <v>200</v>
      </c>
      <c r="C8" s="6">
        <v>210</v>
      </c>
      <c r="D8" s="19">
        <v>63000000</v>
      </c>
      <c r="E8" s="20">
        <v>0.2</v>
      </c>
      <c r="F8" s="19">
        <v>50400000</v>
      </c>
      <c r="G8" s="25">
        <v>1.05</v>
      </c>
    </row>
    <row r="9" spans="1:7" x14ac:dyDescent="0.3">
      <c r="A9" s="24" t="s">
        <v>105</v>
      </c>
      <c r="B9" s="6">
        <v>150</v>
      </c>
      <c r="C9" s="6">
        <v>150</v>
      </c>
      <c r="D9" s="19">
        <v>45000000</v>
      </c>
      <c r="E9" s="20">
        <v>0.15</v>
      </c>
      <c r="F9" s="19">
        <v>38250000</v>
      </c>
      <c r="G9" s="25">
        <v>1</v>
      </c>
    </row>
    <row r="10" spans="1:7" ht="17.25" thickBot="1" x14ac:dyDescent="0.35">
      <c r="A10" s="26" t="s">
        <v>106</v>
      </c>
      <c r="B10" s="27">
        <v>1120</v>
      </c>
      <c r="C10" s="27">
        <v>1020</v>
      </c>
      <c r="D10" s="28">
        <v>226800000</v>
      </c>
      <c r="E10" s="30"/>
      <c r="F10" s="29">
        <v>191610000</v>
      </c>
      <c r="G10" s="3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H28" sqref="H28"/>
    </sheetView>
  </sheetViews>
  <sheetFormatPr defaultRowHeight="16.5" x14ac:dyDescent="0.3"/>
  <cols>
    <col min="2" max="11" width="5.625" customWidth="1"/>
  </cols>
  <sheetData>
    <row r="1" spans="1:11" ht="20.25" x14ac:dyDescent="0.3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3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18"/>
  <sheetViews>
    <sheetView workbookViewId="0">
      <selection activeCell="L15" sqref="L15"/>
    </sheetView>
  </sheetViews>
  <sheetFormatPr defaultRowHeight="16.5" x14ac:dyDescent="0.3"/>
  <cols>
    <col min="1" max="1" width="10.875" bestFit="1" customWidth="1"/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31" t="s">
        <v>299</v>
      </c>
      <c r="B14" s="31" t="s">
        <v>300</v>
      </c>
      <c r="C14" s="32">
        <f>AVERAGE(F4:F12)</f>
        <v>1028</v>
      </c>
    </row>
    <row r="15" spans="1:9" x14ac:dyDescent="0.3">
      <c r="A15" s="32" t="s">
        <v>302</v>
      </c>
      <c r="B15" s="31" t="s">
        <v>301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C4" sqref="C4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e" cm="1">
        <f t="array" ref="C3">_xlfn.IFS(MID(A3,3,1),MID(A3,3,1)=1,"개발",MID(A3,3,1)=2,"홍보","무역")</f>
        <v>#VALUE!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IF(MOD(DAY(H3),5),"야간","주간")</f>
        <v>야간</v>
      </c>
    </row>
    <row r="4" spans="1:10" x14ac:dyDescent="0.3">
      <c r="A4" s="6" t="s">
        <v>17</v>
      </c>
      <c r="B4" s="6" t="s">
        <v>18</v>
      </c>
      <c r="C4" s="6" t="str">
        <f>MID(A3,3,1)</f>
        <v>1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IF(MOD(DAY(H4),5),"야간","주간")</f>
        <v>주간</v>
      </c>
    </row>
    <row r="5" spans="1:10" x14ac:dyDescent="0.3">
      <c r="A5" s="6" t="s">
        <v>19</v>
      </c>
      <c r="B5" s="6" t="s">
        <v>20</v>
      </c>
      <c r="C5" s="6"/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야간</v>
      </c>
    </row>
    <row r="6" spans="1:10" x14ac:dyDescent="0.3">
      <c r="A6" s="6" t="s">
        <v>271</v>
      </c>
      <c r="B6" s="6" t="s">
        <v>21</v>
      </c>
      <c r="C6" s="6"/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주간</v>
      </c>
    </row>
    <row r="7" spans="1:10" x14ac:dyDescent="0.3">
      <c r="A7" s="6" t="s">
        <v>268</v>
      </c>
      <c r="B7" s="6" t="s">
        <v>22</v>
      </c>
      <c r="C7" s="6"/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야간</v>
      </c>
    </row>
    <row r="8" spans="1:10" x14ac:dyDescent="0.3">
      <c r="A8" s="6" t="s">
        <v>23</v>
      </c>
      <c r="B8" s="6" t="s">
        <v>24</v>
      </c>
      <c r="C8" s="6"/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야간</v>
      </c>
    </row>
    <row r="9" spans="1:10" x14ac:dyDescent="0.3">
      <c r="A9" s="6" t="s">
        <v>25</v>
      </c>
      <c r="B9" s="6" t="s">
        <v>26</v>
      </c>
      <c r="C9" s="6"/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주간</v>
      </c>
    </row>
    <row r="10" spans="1:10" x14ac:dyDescent="0.3">
      <c r="A10" s="6" t="s">
        <v>27</v>
      </c>
      <c r="B10" s="6" t="s">
        <v>28</v>
      </c>
      <c r="C10" s="6"/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야간</v>
      </c>
    </row>
    <row r="11" spans="1:10" x14ac:dyDescent="0.3">
      <c r="A11" s="6" t="s">
        <v>270</v>
      </c>
      <c r="B11" s="6" t="s">
        <v>29</v>
      </c>
      <c r="C11" s="6"/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주간</v>
      </c>
    </row>
    <row r="12" spans="1:10" x14ac:dyDescent="0.3">
      <c r="A12" s="6" t="s">
        <v>269</v>
      </c>
      <c r="B12" s="6" t="s">
        <v>30</v>
      </c>
      <c r="C12" s="6"/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HLOOKUP(G16&amp;RIGHT(H16,1),$G$26:$K$27,2,FALSE)</f>
        <v>9600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HLOOKUP(G17&amp;RIGHT(H17,1),$G$26:$K$27,2,FALSE)</f>
        <v>9500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8800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9600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9500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6" t="s">
        <v>92</v>
      </c>
      <c r="B36" s="16"/>
      <c r="C36" s="16"/>
      <c r="D36" s="16"/>
    </row>
    <row r="37" spans="1:4" x14ac:dyDescent="0.3">
      <c r="A37" s="17">
        <f>ROUND(DSUM(A26:D34,4,B26:B27),-3)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A3" sqref="A3:I12"/>
    </sheetView>
  </sheetViews>
  <sheetFormatPr defaultRowHeight="16.5" x14ac:dyDescent="0.3"/>
  <sheetData>
    <row r="1" spans="1:9" ht="20.25" x14ac:dyDescent="0.3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x14ac:dyDescent="0.3">
      <c r="A4" s="6" t="s">
        <v>136</v>
      </c>
      <c r="B4" s="6" t="s">
        <v>137</v>
      </c>
      <c r="C4" s="6" t="s">
        <v>79</v>
      </c>
      <c r="D4" s="6">
        <v>20</v>
      </c>
      <c r="E4" s="7">
        <v>4600</v>
      </c>
      <c r="F4" s="7">
        <v>200</v>
      </c>
      <c r="G4" s="7">
        <v>4800</v>
      </c>
      <c r="H4" s="6" t="s">
        <v>138</v>
      </c>
      <c r="I4" s="6" t="s">
        <v>139</v>
      </c>
    </row>
    <row r="5" spans="1:9" x14ac:dyDescent="0.3">
      <c r="A5" s="6" t="s">
        <v>140</v>
      </c>
      <c r="B5" s="6" t="s">
        <v>141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142</v>
      </c>
      <c r="I5" s="6" t="s">
        <v>143</v>
      </c>
    </row>
    <row r="6" spans="1:9" x14ac:dyDescent="0.3">
      <c r="A6" s="6" t="s">
        <v>144</v>
      </c>
      <c r="B6" s="6" t="s">
        <v>145</v>
      </c>
      <c r="C6" s="6" t="s">
        <v>90</v>
      </c>
      <c r="D6" s="6">
        <v>4</v>
      </c>
      <c r="E6" s="7">
        <v>800</v>
      </c>
      <c r="F6" s="7">
        <v>40</v>
      </c>
      <c r="G6" s="7">
        <v>840</v>
      </c>
      <c r="H6" s="6" t="s">
        <v>146</v>
      </c>
      <c r="I6" s="6" t="s">
        <v>143</v>
      </c>
    </row>
    <row r="7" spans="1:9" x14ac:dyDescent="0.3">
      <c r="A7" s="6" t="s">
        <v>147</v>
      </c>
      <c r="B7" s="6" t="s">
        <v>137</v>
      </c>
      <c r="C7" s="6" t="s">
        <v>90</v>
      </c>
      <c r="D7" s="6">
        <v>2</v>
      </c>
      <c r="E7" s="7">
        <v>400</v>
      </c>
      <c r="F7" s="7">
        <v>20</v>
      </c>
      <c r="G7" s="7">
        <v>420</v>
      </c>
      <c r="H7" s="6" t="s">
        <v>148</v>
      </c>
      <c r="I7" s="6" t="s">
        <v>143</v>
      </c>
    </row>
    <row r="8" spans="1:9" x14ac:dyDescent="0.3">
      <c r="A8" s="6" t="s">
        <v>149</v>
      </c>
      <c r="B8" s="6" t="s">
        <v>141</v>
      </c>
      <c r="C8" s="6" t="s">
        <v>79</v>
      </c>
      <c r="D8" s="6">
        <v>20</v>
      </c>
      <c r="E8" s="7">
        <v>4000</v>
      </c>
      <c r="F8" s="7">
        <v>200</v>
      </c>
      <c r="G8" s="7">
        <v>4200</v>
      </c>
      <c r="H8" s="6" t="s">
        <v>150</v>
      </c>
      <c r="I8" s="6" t="s">
        <v>139</v>
      </c>
    </row>
    <row r="9" spans="1:9" x14ac:dyDescent="0.3">
      <c r="A9" s="6" t="s">
        <v>151</v>
      </c>
      <c r="B9" s="6" t="s">
        <v>145</v>
      </c>
      <c r="C9" s="6" t="s">
        <v>82</v>
      </c>
      <c r="D9" s="6">
        <v>17</v>
      </c>
      <c r="E9" s="7">
        <v>3400</v>
      </c>
      <c r="F9" s="7">
        <v>170</v>
      </c>
      <c r="G9" s="7">
        <v>3570</v>
      </c>
      <c r="H9" s="6" t="s">
        <v>152</v>
      </c>
      <c r="I9" s="6" t="s">
        <v>143</v>
      </c>
    </row>
    <row r="10" spans="1:9" x14ac:dyDescent="0.3">
      <c r="A10" s="6" t="s">
        <v>153</v>
      </c>
      <c r="B10" s="6" t="s">
        <v>137</v>
      </c>
      <c r="C10" s="6" t="s">
        <v>90</v>
      </c>
      <c r="D10" s="6">
        <v>4</v>
      </c>
      <c r="E10" s="7">
        <v>800</v>
      </c>
      <c r="F10" s="7">
        <v>40</v>
      </c>
      <c r="G10" s="7">
        <v>840</v>
      </c>
      <c r="H10" s="6" t="s">
        <v>154</v>
      </c>
      <c r="I10" s="6" t="s">
        <v>143</v>
      </c>
    </row>
    <row r="11" spans="1:9" x14ac:dyDescent="0.3">
      <c r="A11" s="6" t="s">
        <v>155</v>
      </c>
      <c r="B11" s="6" t="s">
        <v>141</v>
      </c>
      <c r="C11" s="6" t="s">
        <v>90</v>
      </c>
      <c r="D11" s="6">
        <v>2</v>
      </c>
      <c r="E11" s="7">
        <v>400</v>
      </c>
      <c r="F11" s="7">
        <v>20</v>
      </c>
      <c r="G11" s="7">
        <v>420</v>
      </c>
      <c r="H11" s="6" t="s">
        <v>156</v>
      </c>
      <c r="I11" s="6" t="s">
        <v>143</v>
      </c>
    </row>
    <row r="12" spans="1:9" x14ac:dyDescent="0.3">
      <c r="A12" s="6" t="s">
        <v>157</v>
      </c>
      <c r="B12" s="6" t="s">
        <v>145</v>
      </c>
      <c r="C12" s="6" t="s">
        <v>90</v>
      </c>
      <c r="D12" s="6">
        <v>5</v>
      </c>
      <c r="E12" s="7">
        <v>1000</v>
      </c>
      <c r="F12" s="7">
        <v>50</v>
      </c>
      <c r="G12" s="7">
        <v>1050</v>
      </c>
      <c r="H12" s="6" t="s">
        <v>158</v>
      </c>
      <c r="I12" s="6" t="s">
        <v>143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tabSelected="1" workbookViewId="0">
      <selection sqref="A1:G1"/>
    </sheetView>
  </sheetViews>
  <sheetFormatPr defaultRowHeight="16.5" x14ac:dyDescent="0.3"/>
  <sheetData>
    <row r="1" spans="1:7" ht="20.25" x14ac:dyDescent="0.3">
      <c r="A1" s="14" t="s">
        <v>159</v>
      </c>
      <c r="B1" s="14"/>
      <c r="C1" s="14"/>
      <c r="D1" s="14"/>
      <c r="E1" s="14"/>
      <c r="F1" s="14"/>
      <c r="G1" s="14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sqref="A1:G1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4" t="s">
        <v>176</v>
      </c>
      <c r="B1" s="14"/>
      <c r="C1" s="14"/>
      <c r="D1" s="14"/>
      <c r="E1" s="14"/>
      <c r="F1" s="14"/>
      <c r="G1" s="14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sqref="A1:J1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3">
      <c r="A3" s="6" t="s">
        <v>197</v>
      </c>
      <c r="B3" s="6" t="s">
        <v>260</v>
      </c>
      <c r="C3" s="6" t="s">
        <v>261</v>
      </c>
      <c r="D3" s="6" t="s">
        <v>2</v>
      </c>
      <c r="E3" s="6" t="s">
        <v>32</v>
      </c>
      <c r="F3" s="6" t="s">
        <v>33</v>
      </c>
      <c r="G3" s="6" t="s">
        <v>198</v>
      </c>
      <c r="H3" s="6" t="s">
        <v>199</v>
      </c>
      <c r="I3" s="6" t="s">
        <v>200</v>
      </c>
      <c r="J3" s="6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/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/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/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/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/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/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이준희</cp:lastModifiedBy>
  <dcterms:created xsi:type="dcterms:W3CDTF">2023-04-27T08:01:32Z</dcterms:created>
  <dcterms:modified xsi:type="dcterms:W3CDTF">2026-03-07T14:18:35Z</dcterms:modified>
</cp:coreProperties>
</file>