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ffd9c955f8ec48/바탕 화면/"/>
    </mc:Choice>
  </mc:AlternateContent>
  <xr:revisionPtr revIDLastSave="0" documentId="14_{ADDDEFA3-70B6-4397-A742-A3BE006A6162}" xr6:coauthVersionLast="47" xr6:coauthVersionMax="47" xr10:uidLastSave="{00000000-0000-0000-0000-000000000000}"/>
  <bookViews>
    <workbookView xWindow="-108" yWindow="-108" windowWidth="23256" windowHeight="12456" firstSheet="2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MONTH" hidden="1" xlm="1">#NAME?</definedName>
    <definedName name="_xleta.SUM" hidden="1" xlm="1">#NAME?</definedName>
    <definedName name="_xlnm.Criteria" localSheetId="2">'기본작업-3'!$A$22:$C$24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I17" i="10"/>
  <c r="I18" i="10"/>
  <c r="I19" i="10"/>
  <c r="I20" i="10"/>
  <c r="I21" i="10"/>
  <c r="I22" i="10"/>
  <c r="I23" i="10"/>
  <c r="I24" i="10"/>
  <c r="I25" i="10"/>
  <c r="D12" i="10"/>
  <c r="D25" i="10"/>
  <c r="I4" i="10"/>
  <c r="I5" i="10"/>
  <c r="I6" i="10"/>
  <c r="I7" i="10"/>
  <c r="I8" i="10"/>
  <c r="I9" i="10"/>
  <c r="I10" i="10"/>
  <c r="I11" i="10"/>
  <c r="I12" i="10"/>
  <c r="I3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<sst xmlns="http://schemas.openxmlformats.org/spreadsheetml/2006/main" count="351" uniqueCount="230">
  <si>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</si>
  <si>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</si>
  <si>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</si>
  <si>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</si>
  <si>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</si>
  <si>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</si>
  <si>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</si>
  <si>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</si>
  <si>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</si>
  <si>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</si>
  <si>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</si>
  <si>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</si>
  <si>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</si>
  <si>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</si>
  <si>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</si>
  <si>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</si>
  <si>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</si>
  <si>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</si>
  <si>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</si>
  <si>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</si>
  <si>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</si>
  <si>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</si>
  <si>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</si>
  <si>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</si>
  <si>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</si>
  <si>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</si>
  <si>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</si>
  <si>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</si>
  <si>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</si>
  <si>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</si>
  <si>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</si>
  <si>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</si>
  <si>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</si>
  <si>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</si>
  <si>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</si>
  <si>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</si>
  <si>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</si>
  <si>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</si>
  <si>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</si>
  <si>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</si>
  <si>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</si>
  <si>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</si>
  <si>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</si>
  <si>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</si>
  <si>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</si>
  <si>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</si>
  <si>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</si>
  <si>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</si>
  <si>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</si>
  <si>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</si>
  <si>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</si>
  <si>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</si>
  <si>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</si>
  <si>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</si>
  <si>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</si>
  <si>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</si>
  <si>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</si>
  <si>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</si>
  <si>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</si>
  <si>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</si>
  <si>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</si>
  <si>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</si>
  <si>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</si>
  <si>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</si>
  <si>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</si>
  <si>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</si>
  <si>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</si>
  <si>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</si>
  <si>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</si>
  <si>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</si>
  <si>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</si>
  <si>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</si>
  <si>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</si>
  <si>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</si>
  <si>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</si>
  <si>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</si>
  <si>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</si>
  <si>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</si>
  <si>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</si>
  <si>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</si>
  <si>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</si>
  <si>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</si>
  <si>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</si>
  <si>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</si>
  <si>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</si>
  <si>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</si>
  <si>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</si>
  <si>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</si>
  <si>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</si>
  <si>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</si>
  <si>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</si>
  <si>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</si>
  <si>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</si>
  <si>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</si>
  <si>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</si>
  <si>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</si>
  <si>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</si>
  <si>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</si>
  <si>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</si>
  <si>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</si>
  <si>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</si>
  <si>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</si>
  <si>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</si>
  <si>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</si>
  <si>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</si>
  <si>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</si>
  <si>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</si>
  <si>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</si>
  <si>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</si>
  <si>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</si>
  <si>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</si>
  <si>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</si>
  <si>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</si>
  <si>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</si>
  <si>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</si>
  <si>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</si>
  <si>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</si>
  <si>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</si>
  <si>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</si>
  <si>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</si>
  <si>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</si>
  <si>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</si>
  <si>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</si>
  <si>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</si>
  <si>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</si>
  <si>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</si>
  <si>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</si>
  <si>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</si>
  <si>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</si>
  <si>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</si>
  <si>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</si>
  <si>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</si>
  <si>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</si>
  <si>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</si>
  <si>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</si>
  <si>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</si>
  <si>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</si>
  <si>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</si>
  <si>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</si>
  <si>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</si>
  <si>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</si>
  <si>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</si>
  <si>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</si>
  <si>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</si>
  <si>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</si>
  <si>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</si>
  <si>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</si>
  <si>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</si>
  <si>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</si>
  <si>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</si>
  <si>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</si>
  <si>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</si>
  <si>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</si>
  <si>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</si>
  <si>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</si>
  <si>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</si>
  <si>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</si>
  <si>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</si>
  <si>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</si>
  <si>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</si>
  <si>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</si>
  <si>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</si>
  <si>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</si>
  <si>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</si>
  <si>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</si>
  <si>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</si>
  <si>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</si>
  <si>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</si>
  <si>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</si>
  <si>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</si>
  <si>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</si>
  <si>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</si>
  <si>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</si>
  <si>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</si>
  <si>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</si>
  <si>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</si>
  <si>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</si>
  <si>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</si>
  <si>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</si>
  <si>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</si>
  <si>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</si>
  <si>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</si>
  <si>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</si>
  <si>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</si>
  <si>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</si>
  <si>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</si>
  <si>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</si>
  <si>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</si>
  <si>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</si>
  <si>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</si>
  <si>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</si>
  <si>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</si>
  <si>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</si>
  <si>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</si>
  <si>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</si>
  <si>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</si>
  <si>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</si>
  <si>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</si>
  <si>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</si>
  <si>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</si>
  <si>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</si>
  <si>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</si>
  <si>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</si>
  <si>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</si>
  <si>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</si>
  <si>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</si>
  <si>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</si>
  <si>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</si>
  <si>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수강료</t>
    <phoneticPr fontId="1" type="noConversion"/>
  </si>
  <si>
    <t>性別</t>
    <phoneticPr fontId="1" type="noConversion"/>
  </si>
  <si>
    <t>판매량</t>
    <phoneticPr fontId="1" type="noConversion"/>
  </si>
  <si>
    <t>판매총액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</si>
  <si>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</si>
  <si>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</si>
  <si>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</si>
  <si>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</si>
  <si>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</si>
  <si>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</si>
  <si>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</si>
  <si>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이준서 날짜 2026-02-14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</si>
  <si>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</si>
  <si>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</si>
  <si>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</si>
  <si>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</si>
  <si>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</si>
  <si>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</si>
  <si>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</si>
  <si>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</si>
  <si>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)</t>
    <phoneticPr fontId="1" type="noConversion"/>
  </si>
  <si>
    <t>교육기간(시간)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</si>
</sst>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42" fontId="0" fillId="0" borderId="1" xfId="2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41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449983"/>
        <c:axId val="1006451423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006451423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6449983"/>
        <c:crosses val="max"/>
        <c:crossBetween val="between"/>
        <c:majorUnit val="0.1"/>
      </c:valAx>
      <c:catAx>
        <c:axId val="10064499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6451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14</xdr:row>
          <xdr:rowOff>22860</xdr:rowOff>
        </xdr:from>
        <xdr:to>
          <xdr:col>3</xdr:col>
          <xdr:colOff>0</xdr:colOff>
          <xdr:row>15</xdr:row>
          <xdr:rowOff>213360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1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30480</xdr:colOff>
      <xdr:row>14</xdr:row>
      <xdr:rowOff>30480</xdr:rowOff>
    </xdr:from>
    <xdr:to>
      <xdr:col>3</xdr:col>
      <xdr:colOff>998220</xdr:colOff>
      <xdr:row>15</xdr:row>
      <xdr:rowOff>167640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45545D-5464-C28C-CF5B-8F953338865E}"/>
            </a:ext>
          </a:extLst>
        </xdr:cNvPr>
        <xdr:cNvSpPr/>
      </xdr:nvSpPr>
      <xdr:spPr>
        <a:xfrm>
          <a:off x="2651760" y="3169920"/>
          <a:ext cx="967740" cy="3581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준서" refreshedDate="46067.738558101853" createdVersion="8" refreshedVersion="8" minRefreshableVersion="3" recordCount="12" xr:uid="{F3B5280A-E774-4919-9283-935EFED4AEE2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025F56-DFCE-4DD7-9AE3-78EC7A37D560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6" sqref="G6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190</v>
      </c>
      <c r="C3" s="1" t="s">
        <v>197</v>
      </c>
      <c r="D3" s="1" t="s">
        <v>201</v>
      </c>
      <c r="E3" s="1" t="s">
        <v>229</v>
      </c>
      <c r="F3" s="1" t="s">
        <v>208</v>
      </c>
    </row>
    <row r="4" spans="1:6" x14ac:dyDescent="0.4">
      <c r="A4" s="1" t="s">
        <v>184</v>
      </c>
      <c r="B4" s="1" t="s">
        <v>191</v>
      </c>
      <c r="C4" s="1" t="s">
        <v>198</v>
      </c>
      <c r="D4" s="1" t="s">
        <v>202</v>
      </c>
      <c r="E4" s="1">
        <v>24</v>
      </c>
      <c r="F4" s="2">
        <v>120000</v>
      </c>
    </row>
    <row r="5" spans="1:6" x14ac:dyDescent="0.4">
      <c r="A5" s="1" t="s">
        <v>185</v>
      </c>
      <c r="B5" s="1" t="s">
        <v>192</v>
      </c>
      <c r="C5" s="1" t="s">
        <v>199</v>
      </c>
      <c r="D5" s="1" t="s">
        <v>203</v>
      </c>
      <c r="E5" s="1">
        <v>45</v>
      </c>
      <c r="F5" s="2">
        <v>270000</v>
      </c>
    </row>
    <row r="6" spans="1:6" x14ac:dyDescent="0.4">
      <c r="A6" s="1" t="s">
        <v>186</v>
      </c>
      <c r="B6" s="1" t="s">
        <v>193</v>
      </c>
      <c r="C6" s="1" t="s">
        <v>198</v>
      </c>
      <c r="D6" s="1" t="s">
        <v>204</v>
      </c>
      <c r="E6" s="1">
        <v>30</v>
      </c>
      <c r="F6" s="2">
        <v>140000</v>
      </c>
    </row>
    <row r="7" spans="1:6" x14ac:dyDescent="0.4">
      <c r="A7" s="1" t="s">
        <v>187</v>
      </c>
      <c r="B7" s="1" t="s">
        <v>194</v>
      </c>
      <c r="C7" s="1" t="s">
        <v>200</v>
      </c>
      <c r="D7" s="1" t="s">
        <v>205</v>
      </c>
      <c r="E7" s="1">
        <v>30</v>
      </c>
      <c r="F7" s="2">
        <v>140000</v>
      </c>
    </row>
    <row r="8" spans="1:6" x14ac:dyDescent="0.4">
      <c r="A8" s="1" t="s">
        <v>188</v>
      </c>
      <c r="B8" s="1" t="s">
        <v>195</v>
      </c>
      <c r="C8" s="1" t="s">
        <v>199</v>
      </c>
      <c r="D8" s="1" t="s">
        <v>206</v>
      </c>
      <c r="E8" s="1">
        <v>50</v>
      </c>
      <c r="F8" s="2">
        <v>300000</v>
      </c>
    </row>
    <row r="9" spans="1:6" x14ac:dyDescent="0.4">
      <c r="A9" s="1" t="s">
        <v>189</v>
      </c>
      <c r="B9" s="1" t="s">
        <v>196</v>
      </c>
      <c r="C9" s="1" t="s">
        <v>200</v>
      </c>
      <c r="D9" s="1" t="s">
        <v>207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N11" sqref="N11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8" t="s">
        <v>89</v>
      </c>
      <c r="B1" s="38"/>
      <c r="C1" s="38"/>
      <c r="D1" s="38"/>
      <c r="E1" s="38"/>
      <c r="F1" s="38"/>
    </row>
    <row r="2" spans="1:6" ht="18" thickTop="1" x14ac:dyDescent="0.4"/>
    <row r="3" spans="1:6" x14ac:dyDescent="0.4">
      <c r="A3" s="15" t="s">
        <v>71</v>
      </c>
      <c r="B3" s="15" t="s">
        <v>72</v>
      </c>
      <c r="C3" s="15" t="s">
        <v>209</v>
      </c>
      <c r="D3" s="15" t="s">
        <v>73</v>
      </c>
      <c r="E3" s="15" t="s">
        <v>74</v>
      </c>
      <c r="F3" s="15" t="s">
        <v>75</v>
      </c>
    </row>
    <row r="4" spans="1:6" x14ac:dyDescent="0.4">
      <c r="A4" s="16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7">
        <v>6200</v>
      </c>
    </row>
    <row r="5" spans="1:6" x14ac:dyDescent="0.4">
      <c r="A5" s="16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7">
        <v>5800</v>
      </c>
    </row>
    <row r="6" spans="1:6" x14ac:dyDescent="0.4">
      <c r="A6" s="16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7">
        <v>11500</v>
      </c>
    </row>
    <row r="7" spans="1:6" x14ac:dyDescent="0.4">
      <c r="A7" s="16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7">
        <v>9570</v>
      </c>
    </row>
    <row r="8" spans="1:6" x14ac:dyDescent="0.4">
      <c r="A8" s="16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7">
        <v>12500</v>
      </c>
    </row>
    <row r="9" spans="1:6" x14ac:dyDescent="0.4">
      <c r="A9" s="16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7">
        <v>6000</v>
      </c>
    </row>
    <row r="10" spans="1:6" x14ac:dyDescent="0.4">
      <c r="A10" s="16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7">
        <v>10670</v>
      </c>
    </row>
    <row r="11" spans="1:6" x14ac:dyDescent="0.4">
      <c r="A11" s="16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7">
        <v>6720</v>
      </c>
    </row>
    <row r="12" spans="1:6" x14ac:dyDescent="0.4">
      <c r="A12" s="16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7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2" workbookViewId="0">
      <selection activeCell="N27" sqref="N27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9" t="s">
        <v>90</v>
      </c>
      <c r="B1" s="39"/>
      <c r="C1" s="39"/>
      <c r="D1" s="39"/>
      <c r="E1" s="39"/>
      <c r="F1" s="39"/>
      <c r="G1" s="39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1" t="s">
        <v>210</v>
      </c>
      <c r="B22" t="s">
        <v>211</v>
      </c>
    </row>
    <row r="23" spans="1:7" x14ac:dyDescent="0.4">
      <c r="A23" s="1" t="s">
        <v>212</v>
      </c>
    </row>
    <row r="24" spans="1:7" x14ac:dyDescent="0.4">
      <c r="B24" t="s">
        <v>213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workbookViewId="0">
      <selection activeCell="L15" sqref="L15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 OR( MONTH(G3)=7, MONTH(G3)=8), "여름휴가", "")</f>
        <v/>
      </c>
    </row>
    <row r="4" spans="1:9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 OR( MONTH(G4)=7, MONTH(G4)=8), "여름휴가", "")</f>
        <v/>
      </c>
    </row>
    <row r="5" spans="1:9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4">
      <c r="A12" s="35" t="s">
        <v>15</v>
      </c>
      <c r="B12" s="36"/>
      <c r="C12" s="37"/>
      <c r="D12" s="7" t="e">
        <f>SUM(유연탄)</f>
        <v>#NAME?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34" t="s">
        <v>228</v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34">
        <f>SUM(H$16:H17)</f>
        <v>50500</v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34">
        <f>SUM(H$16:H18)</f>
        <v>99000</v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34">
        <f>SUM(H$16:H19)</f>
        <v>115000</v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34">
        <f>SUM(H$16:H20)</f>
        <v>154900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34">
        <f>SUM(H$16:H21)</f>
        <v>167700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34">
        <f>SUM(H$16:H22)</f>
        <v>192200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34">
        <f>SUM(H$16:H23)</f>
        <v>219700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34">
        <f>SUM(H$16:H24)</f>
        <v>251700</v>
      </c>
    </row>
    <row r="25" spans="1:9" x14ac:dyDescent="0.4">
      <c r="A25" s="35" t="s">
        <v>57</v>
      </c>
      <c r="B25" s="36"/>
      <c r="C25" s="37"/>
      <c r="D25" s="6">
        <f>ROUNDUP( 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34">
        <f>SUM(H$16:H25)</f>
        <v>301700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/>
    </row>
    <row r="30" spans="1:9" x14ac:dyDescent="0.4">
      <c r="A30" s="6" t="s">
        <v>63</v>
      </c>
      <c r="B30" s="6" t="s">
        <v>177</v>
      </c>
      <c r="C30" s="6">
        <v>53651015</v>
      </c>
      <c r="D30" s="6"/>
    </row>
    <row r="31" spans="1:9" x14ac:dyDescent="0.4">
      <c r="A31" s="6" t="s">
        <v>64</v>
      </c>
      <c r="B31" s="6" t="s">
        <v>176</v>
      </c>
      <c r="C31" s="6">
        <v>49813438</v>
      </c>
      <c r="D31" s="6"/>
    </row>
    <row r="32" spans="1:9" x14ac:dyDescent="0.4">
      <c r="A32" s="6" t="s">
        <v>66</v>
      </c>
      <c r="B32" s="6" t="s">
        <v>177</v>
      </c>
      <c r="C32" s="6">
        <v>63912501</v>
      </c>
      <c r="D32" s="6"/>
    </row>
    <row r="33" spans="1:4" x14ac:dyDescent="0.4">
      <c r="A33" s="6" t="s">
        <v>67</v>
      </c>
      <c r="B33" s="6" t="s">
        <v>177</v>
      </c>
      <c r="C33" s="6">
        <v>79343900</v>
      </c>
      <c r="D33" s="6"/>
    </row>
    <row r="34" spans="1:4" x14ac:dyDescent="0.4">
      <c r="A34" s="6" t="s">
        <v>68</v>
      </c>
      <c r="B34" s="6" t="s">
        <v>176</v>
      </c>
      <c r="C34" s="6">
        <v>69301257</v>
      </c>
      <c r="D34" s="6"/>
    </row>
    <row r="35" spans="1:4" x14ac:dyDescent="0.4">
      <c r="A35" s="6" t="s">
        <v>69</v>
      </c>
      <c r="B35" s="6" t="s">
        <v>176</v>
      </c>
      <c r="C35" s="6">
        <v>83151824</v>
      </c>
      <c r="D35" s="6"/>
    </row>
    <row r="36" spans="1:4" x14ac:dyDescent="0.4">
      <c r="A36" s="6" t="s">
        <v>70</v>
      </c>
      <c r="B36" s="6" t="s">
        <v>176</v>
      </c>
      <c r="C36" s="6">
        <v>28673709</v>
      </c>
      <c r="D36" s="6"/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2" workbookViewId="0">
      <selection activeCell="D21" sqref="D21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10.8984375" bestFit="1" customWidth="1"/>
  </cols>
  <sheetData>
    <row r="1" spans="1:6" ht="21" x14ac:dyDescent="0.4">
      <c r="A1" s="39" t="s">
        <v>102</v>
      </c>
      <c r="B1" s="39"/>
      <c r="C1" s="39"/>
      <c r="D1" s="39"/>
      <c r="E1" s="39"/>
      <c r="F1" s="39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18" t="s">
        <v>103</v>
      </c>
      <c r="B19" t="s">
        <v>214</v>
      </c>
    </row>
    <row r="21" spans="1:5" x14ac:dyDescent="0.4">
      <c r="A21" s="18" t="s">
        <v>216</v>
      </c>
      <c r="B21" s="18" t="s">
        <v>104</v>
      </c>
    </row>
    <row r="22" spans="1:5" x14ac:dyDescent="0.4">
      <c r="A22" s="1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19" t="s">
        <v>217</v>
      </c>
      <c r="C23" s="19">
        <v>1980300</v>
      </c>
      <c r="D23" s="19" t="s">
        <v>217</v>
      </c>
      <c r="E23" s="19">
        <v>2927400</v>
      </c>
    </row>
    <row r="24" spans="1:5" x14ac:dyDescent="0.4">
      <c r="A24" t="s">
        <v>111</v>
      </c>
      <c r="B24" s="19" t="s">
        <v>217</v>
      </c>
      <c r="C24" s="19">
        <v>996000</v>
      </c>
      <c r="D24" s="19" t="s">
        <v>217</v>
      </c>
      <c r="E24" s="19">
        <v>1826000</v>
      </c>
    </row>
    <row r="25" spans="1:5" x14ac:dyDescent="0.4">
      <c r="A25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4">
      <c r="A26" t="s">
        <v>113</v>
      </c>
      <c r="B26" s="19">
        <v>148000</v>
      </c>
      <c r="C26" s="19" t="s">
        <v>217</v>
      </c>
      <c r="D26" s="19">
        <v>925000</v>
      </c>
      <c r="E26" s="19" t="s">
        <v>217</v>
      </c>
    </row>
    <row r="27" spans="1:5" x14ac:dyDescent="0.4">
      <c r="A27" t="s">
        <v>215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7C00-A07B-4596-A8C6-7879EF44B950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3" t="s">
        <v>221</v>
      </c>
      <c r="C2" s="24"/>
      <c r="D2" s="30"/>
      <c r="E2" s="30"/>
      <c r="F2" s="30"/>
    </row>
    <row r="3" spans="2:6" collapsed="1" x14ac:dyDescent="0.4">
      <c r="B3" s="22"/>
      <c r="C3" s="22"/>
      <c r="D3" s="31" t="s">
        <v>223</v>
      </c>
      <c r="E3" s="31" t="s">
        <v>218</v>
      </c>
      <c r="F3" s="31" t="s">
        <v>220</v>
      </c>
    </row>
    <row r="4" spans="2:6" ht="46.8" hidden="1" outlineLevel="1" x14ac:dyDescent="0.4">
      <c r="B4" s="26"/>
      <c r="C4" s="26"/>
      <c r="E4" s="33" t="s">
        <v>219</v>
      </c>
      <c r="F4" s="33" t="s">
        <v>219</v>
      </c>
    </row>
    <row r="5" spans="2:6" x14ac:dyDescent="0.4">
      <c r="B5" s="27" t="s">
        <v>222</v>
      </c>
      <c r="C5" s="28"/>
      <c r="D5" s="25"/>
      <c r="E5" s="25"/>
      <c r="F5" s="25"/>
    </row>
    <row r="6" spans="2:6" outlineLevel="1" x14ac:dyDescent="0.4">
      <c r="B6" s="26"/>
      <c r="C6" s="26" t="s">
        <v>95</v>
      </c>
      <c r="D6" s="20">
        <v>200000</v>
      </c>
      <c r="E6" s="32">
        <v>250000</v>
      </c>
      <c r="F6" s="32">
        <v>150000</v>
      </c>
    </row>
    <row r="7" spans="2:6" x14ac:dyDescent="0.4">
      <c r="B7" s="27" t="s">
        <v>224</v>
      </c>
      <c r="C7" s="28"/>
      <c r="D7" s="25"/>
      <c r="E7" s="25"/>
      <c r="F7" s="25"/>
    </row>
    <row r="8" spans="2:6" ht="18" outlineLevel="1" thickBot="1" x14ac:dyDescent="0.45">
      <c r="B8" s="29"/>
      <c r="C8" s="29" t="s">
        <v>127</v>
      </c>
      <c r="D8" s="21">
        <v>133280000</v>
      </c>
      <c r="E8" s="21">
        <v>191380000</v>
      </c>
      <c r="F8" s="21">
        <v>75180000</v>
      </c>
    </row>
    <row r="9" spans="2:6" x14ac:dyDescent="0.4">
      <c r="B9" t="s">
        <v>225</v>
      </c>
    </row>
    <row r="10" spans="2:6" x14ac:dyDescent="0.4">
      <c r="B10" t="s">
        <v>226</v>
      </c>
    </row>
    <row r="11" spans="2:6" x14ac:dyDescent="0.4">
      <c r="B11" t="s">
        <v>227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9" t="s">
        <v>120</v>
      </c>
      <c r="B1" s="39"/>
      <c r="C1" s="39"/>
      <c r="D1" s="39"/>
      <c r="E1" s="39"/>
    </row>
    <row r="3" spans="1:5" x14ac:dyDescent="0.4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이준서" comment="만든 사람 이준서 날짜 2026-02-14">
      <inputCells r="B4" val="250000" numFmtId="41"/>
    </scenario>
    <scenario name="판매가인하" locked="1" count="1" user="이준서" comment="만든 사람 이준서 날짜 2026-02-14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H10" sqref="H10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9765625" bestFit="1" customWidth="1"/>
    <col min="5" max="5" width="11" bestFit="1" customWidth="1"/>
    <col min="6" max="6" width="13.8984375" bestFit="1" customWidth="1"/>
  </cols>
  <sheetData>
    <row r="1" spans="1:6" ht="21" x14ac:dyDescent="0.4">
      <c r="A1" s="39" t="s">
        <v>128</v>
      </c>
      <c r="B1" s="39"/>
      <c r="C1" s="39"/>
      <c r="D1" s="39"/>
      <c r="E1" s="39"/>
      <c r="F1" s="39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10">
        <v>42748</v>
      </c>
      <c r="B4" s="6" t="s">
        <v>134</v>
      </c>
      <c r="C4" s="14">
        <v>42016807</v>
      </c>
      <c r="D4" s="14">
        <v>25410000</v>
      </c>
      <c r="E4" s="14">
        <v>609756</v>
      </c>
      <c r="F4" s="14">
        <f>C4-D4-E4</f>
        <v>15997051</v>
      </c>
    </row>
    <row r="5" spans="1:6" x14ac:dyDescent="0.4">
      <c r="A5" s="10">
        <v>42929</v>
      </c>
      <c r="B5" s="6" t="s">
        <v>135</v>
      </c>
      <c r="C5" s="14">
        <v>35460993</v>
      </c>
      <c r="D5" s="14">
        <v>48410000</v>
      </c>
      <c r="E5" s="14">
        <v>505051</v>
      </c>
      <c r="F5" s="14">
        <f t="shared" ref="F5:F13" si="0">C5-D5-E5</f>
        <v>-13454058</v>
      </c>
    </row>
    <row r="6" spans="1:6" x14ac:dyDescent="0.4">
      <c r="A6" s="10">
        <v>43195</v>
      </c>
      <c r="B6" s="6" t="s">
        <v>136</v>
      </c>
      <c r="C6" s="14">
        <v>75471698</v>
      </c>
      <c r="D6" s="14">
        <v>16980000</v>
      </c>
      <c r="E6" s="14">
        <v>439560</v>
      </c>
      <c r="F6" s="14">
        <f t="shared" si="0"/>
        <v>58052138</v>
      </c>
    </row>
    <row r="7" spans="1:6" x14ac:dyDescent="0.4">
      <c r="A7" s="10">
        <v>43226</v>
      </c>
      <c r="B7" s="6" t="s">
        <v>137</v>
      </c>
      <c r="C7" s="14">
        <v>54794521</v>
      </c>
      <c r="D7" s="14">
        <v>22070000</v>
      </c>
      <c r="E7" s="14">
        <v>384615</v>
      </c>
      <c r="F7" s="14">
        <f t="shared" si="0"/>
        <v>32339906</v>
      </c>
    </row>
    <row r="8" spans="1:6" x14ac:dyDescent="0.4">
      <c r="A8" s="10">
        <v>43316</v>
      </c>
      <c r="B8" s="6" t="s">
        <v>138</v>
      </c>
      <c r="C8" s="14">
        <v>44943820</v>
      </c>
      <c r="D8" s="14">
        <v>14380000</v>
      </c>
      <c r="E8" s="14">
        <v>421053</v>
      </c>
      <c r="F8" s="14">
        <f t="shared" si="0"/>
        <v>30142767</v>
      </c>
    </row>
    <row r="9" spans="1:6" x14ac:dyDescent="0.4">
      <c r="A9" s="10">
        <v>43683</v>
      </c>
      <c r="B9" s="6" t="s">
        <v>139</v>
      </c>
      <c r="C9" s="14">
        <v>36585366</v>
      </c>
      <c r="D9" s="14">
        <v>45410000</v>
      </c>
      <c r="E9" s="14">
        <v>357143</v>
      </c>
      <c r="F9" s="14">
        <f t="shared" si="0"/>
        <v>-9181777</v>
      </c>
    </row>
    <row r="10" spans="1:6" x14ac:dyDescent="0.4">
      <c r="A10" s="10">
        <v>43721</v>
      </c>
      <c r="B10" s="6" t="s">
        <v>140</v>
      </c>
      <c r="C10" s="14">
        <v>57692308</v>
      </c>
      <c r="D10" s="14">
        <v>22300000</v>
      </c>
      <c r="E10" s="14">
        <v>322581</v>
      </c>
      <c r="F10" s="14">
        <f t="shared" si="0"/>
        <v>35069727</v>
      </c>
    </row>
    <row r="11" spans="1:6" x14ac:dyDescent="0.4">
      <c r="A11" s="10">
        <v>43991</v>
      </c>
      <c r="B11" s="6" t="s">
        <v>141</v>
      </c>
      <c r="C11" s="14">
        <v>31746032</v>
      </c>
      <c r="D11" s="14">
        <v>22070000</v>
      </c>
      <c r="E11" s="14">
        <v>202020</v>
      </c>
      <c r="F11" s="14">
        <f t="shared" si="0"/>
        <v>9474012</v>
      </c>
    </row>
    <row r="12" spans="1:6" x14ac:dyDescent="0.4">
      <c r="A12" s="10">
        <v>44173</v>
      </c>
      <c r="B12" s="6" t="s">
        <v>142</v>
      </c>
      <c r="C12" s="14">
        <v>21505376</v>
      </c>
      <c r="D12" s="14">
        <v>21600000</v>
      </c>
      <c r="E12" s="14">
        <v>240964</v>
      </c>
      <c r="F12" s="14">
        <f t="shared" si="0"/>
        <v>-335588</v>
      </c>
    </row>
    <row r="13" spans="1:6" x14ac:dyDescent="0.4">
      <c r="A13" s="10">
        <v>44267</v>
      </c>
      <c r="B13" s="6" t="s">
        <v>143</v>
      </c>
      <c r="C13" s="14">
        <v>7751938</v>
      </c>
      <c r="D13" s="14">
        <v>45730000</v>
      </c>
      <c r="E13" s="14">
        <v>116279</v>
      </c>
      <c r="F13" s="14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15240</xdr:colOff>
                    <xdr:row>14</xdr:row>
                    <xdr:rowOff>22860</xdr:rowOff>
                  </from>
                  <to>
                    <xdr:col>3</xdr:col>
                    <xdr:colOff>0</xdr:colOff>
                    <xdr:row>15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5" workbookViewId="0">
      <selection activeCell="Q16" sqref="Q16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9" t="s">
        <v>144</v>
      </c>
      <c r="B1" s="39"/>
      <c r="C1" s="39"/>
      <c r="D1" s="39"/>
      <c r="E1" s="39"/>
    </row>
    <row r="2" spans="1:5" x14ac:dyDescent="0.4">
      <c r="E2" s="11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준서 이</cp:lastModifiedBy>
  <dcterms:created xsi:type="dcterms:W3CDTF">2023-04-27T08:01:32Z</dcterms:created>
  <dcterms:modified xsi:type="dcterms:W3CDTF">2026-02-14T09:22:09Z</dcterms:modified>
</cp:coreProperties>
</file>