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3 유화영\"/>
    </mc:Choice>
  </mc:AlternateContent>
  <xr:revisionPtr revIDLastSave="0" documentId="13_ncr:1_{EABEF168-172C-4CC9-BC9B-775A0B5F4B46}" xr6:coauthVersionLast="47" xr6:coauthVersionMax="47" xr10:uidLastSave="{00000000-0000-0000-0000-000000000000}"/>
  <bookViews>
    <workbookView xWindow="-108" yWindow="-108" windowWidth="23256" windowHeight="12456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<sst xmlns="http://schemas.openxmlformats.org/spreadsheetml/2006/main" count="340" uniqueCount="269">
  <si>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</si>
  <si>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</si>
  <si>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</si>
  <si>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</si>
  <si>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</si>
  <si>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</si>
  <si>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</si>
  <si>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</si>
  <si>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</si>
  <si>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</si>
  <si>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</si>
  <si>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</si>
  <si>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</si>
  <si>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</si>
  <si>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</si>
  <si>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</si>
  <si>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</si>
  <si>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</si>
  <si>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</si>
  <si>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</si>
  <si>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</si>
  <si>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</si>
  <si>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</si>
  <si>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</si>
  <si>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</si>
  <si>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</si>
  <si>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</si>
  <si>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</si>
  <si>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</si>
  <si>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</si>
  <si>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</si>
  <si>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</si>
  <si>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</si>
  <si>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</si>
  <si>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</si>
  <si>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</si>
  <si>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</si>
  <si>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</si>
  <si>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</si>
  <si>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</si>
  <si>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</si>
  <si>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</si>
  <si>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</si>
  <si>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</si>
  <si>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</si>
  <si>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</si>
  <si>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</si>
  <si>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</si>
  <si>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</si>
  <si>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</si>
  <si>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</si>
  <si>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</si>
  <si>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</si>
  <si>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</si>
  <si>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</si>
  <si>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</si>
  <si>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</si>
  <si>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</si>
  <si>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</si>
  <si>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</si>
  <si>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</si>
  <si>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</si>
  <si>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</si>
  <si>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</si>
  <si>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</si>
  <si>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</si>
  <si>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</si>
  <si>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</si>
  <si>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</si>
  <si>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</si>
  <si>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</si>
  <si>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</si>
  <si>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</si>
  <si>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</si>
  <si>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</si>
  <si>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</si>
  <si>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</si>
  <si>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</si>
  <si>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</si>
  <si>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</si>
  <si>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</si>
  <si>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</si>
  <si>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</si>
  <si>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</si>
  <si>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</si>
  <si>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</si>
  <si>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</si>
  <si>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</si>
  <si>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</si>
  <si>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</si>
  <si>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</si>
  <si>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</si>
  <si>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</si>
  <si>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</si>
  <si>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</si>
  <si>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</si>
  <si>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</si>
  <si>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</si>
  <si>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</si>
  <si>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</si>
  <si>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</si>
  <si>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</si>
  <si>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</si>
  <si>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</si>
  <si>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</si>
  <si>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</si>
  <si>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</si>
  <si>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</si>
  <si>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</si>
  <si>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</si>
  <si>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</si>
  <si>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</si>
  <si>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</si>
  <si>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</si>
  <si>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</si>
  <si>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</si>
  <si>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</si>
  <si>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</si>
  <si>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</si>
  <si>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</si>
  <si>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</si>
  <si>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</si>
  <si>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</si>
  <si>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</si>
  <si>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</si>
  <si>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</si>
  <si>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</si>
  <si>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</si>
  <si>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</si>
  <si>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</si>
  <si>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</si>
  <si>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</si>
  <si>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</si>
  <si>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</si>
  <si>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</si>
  <si>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</si>
  <si>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</si>
  <si>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</si>
  <si>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</si>
  <si>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</si>
  <si>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</si>
  <si>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</si>
  <si>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</si>
  <si>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</si>
  <si>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</si>
  <si>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</si>
  <si>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</si>
  <si>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</si>
  <si>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</si>
  <si>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</si>
  <si>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</si>
  <si>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</si>
  <si>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</si>
  <si>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</si>
  <si>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</si>
  <si>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</si>
  <si>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</si>
  <si>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</si>
  <si>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</si>
  <si>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</si>
  <si>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</si>
  <si>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</si>
  <si>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</si>
  <si>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</si>
  <si>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</si>
  <si>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</si>
  <si>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</si>
  <si>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</si>
  <si>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</si>
  <si>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</si>
  <si>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</si>
  <si>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</si>
  <si>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</si>
  <si>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</si>
  <si>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</si>
  <si>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</si>
  <si>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</si>
  <si>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</si>
  <si>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</si>
  <si>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</si>
  <si>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</si>
  <si>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</si>
  <si>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</si>
  <si>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</si>
  <si>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</si>
  <si>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</si>
  <si>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</si>
  <si>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</si>
  <si>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</si>
  <si>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</si>
  <si>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</si>
  <si>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</si>
  <si>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</si>
  <si>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</si>
  <si>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</si>
  <si>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</si>
  <si>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</si>
  <si>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</si>
  <si>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</si>
  <si>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</si>
  <si>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</si>
  <si>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</si>
  <si>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</si>
  <si>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</si>
  <si>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</si>
  <si>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</si>
  <si>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</si>
  <si>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</si>
  <si>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</si>
  <si>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</si>
  <si>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</si>
  <si>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</si>
  <si>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</si>
  <si>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</si>
  <si>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</si>
  <si>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</si>
  <si>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</si>
  <si>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</si>
  <si>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</si>
  <si>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</si>
  <si>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</si>
  <si>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</si>
  <si>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</si>
  <si>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</si>
  <si>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</si>
  <si>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</si>
  <si>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</si>
  <si>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</si>
  <si>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</si>
  <si>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</si>
  <si>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</si>
  <si>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</si>
  <si>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</si>
  <si>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</si>
  <si>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</si>
  <si>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</si>
  <si>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</si>
  <si>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</si>
  <si>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</si>
  <si>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</si>
  <si>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</si>
  <si>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</si>
  <si>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</si>
  <si>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</si>
  <si>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</si>
  <si>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</si>
  <si>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</si>
  <si>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</si>
  <si>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</si>
  <si>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</si>
  <si>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</si>
  <si>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</si>
  <si>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</si>
  <si>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</si>
  <si>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</si>
  <si>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</si>
  <si>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</si>
  <si>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</si>
  <si>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</si>
  <si>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</si>
  <si>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유정조 날짜 2025-07-07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</si>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</sst>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ED723ED8-78CC-74CC-DE79-AE6D3FD45E44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4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4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4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4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4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H12" sqref="H12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9" t="s">
        <v>256</v>
      </c>
      <c r="B1" s="19"/>
      <c r="C1" s="19"/>
      <c r="D1" s="19"/>
      <c r="E1" s="19"/>
      <c r="F1" s="19"/>
    </row>
    <row r="3" spans="1:6" x14ac:dyDescent="0.4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 x14ac:dyDescent="0.4">
      <c r="A13" s="5" t="s">
        <v>127</v>
      </c>
      <c r="B13" s="38"/>
      <c r="C13" s="38"/>
      <c r="D13" s="38"/>
      <c r="E13" s="38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I10" sqref="I10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1" t="s">
        <v>128</v>
      </c>
      <c r="B1" s="11"/>
      <c r="C1" s="11"/>
      <c r="D1" s="11"/>
      <c r="E1" s="11"/>
      <c r="F1" s="11"/>
      <c r="G1" s="11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 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9" workbookViewId="0">
      <selection activeCell="H35" sqref="H35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 2)-1900</f>
        <v>47</v>
      </c>
      <c r="F3" s="5" t="s">
        <v>17</v>
      </c>
      <c r="G3" s="5" t="s">
        <v>18</v>
      </c>
      <c r="H3" s="8">
        <v>9800</v>
      </c>
      <c r="I3" s="7">
        <f>SUMIF($G$3:$G$12, "TV", $H$3:$H$12) / SUM($H$3:$H$12)</f>
        <v>0.30816746739876461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 2)-1900</f>
        <v>38</v>
      </c>
      <c r="F4" s="5" t="s">
        <v>17</v>
      </c>
      <c r="G4" s="5" t="s">
        <v>21</v>
      </c>
      <c r="H4" s="8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9">
        <v>45569</v>
      </c>
      <c r="D16" s="5" t="str">
        <f>IF(MOD(DAY(C16), 5)=0, "수도권", 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9">
        <v>45569</v>
      </c>
      <c r="D17" s="5" t="str">
        <f t="shared" ref="D17:D25" si="1">IF(MOD(DAY(C17), 5)=0, "수도권", 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12" t="s">
        <v>62</v>
      </c>
      <c r="G25" s="13"/>
      <c r="H25" s="14"/>
      <c r="I25" s="5">
        <f>COUNTIFS(H16:H24, "&gt;="&amp;LARGE(H16:H24, 5), I16:I24, "&gt;="&amp;LARGE(I16:I24, 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4">
      <c r="A29" s="5" t="s">
        <v>70</v>
      </c>
      <c r="B29" s="5" t="s">
        <v>71</v>
      </c>
      <c r="C29" s="9">
        <v>45569</v>
      </c>
      <c r="D29" s="5" t="str">
        <f>VLOOKUP(WEEKDAY(C29, 2), $F$30:$G$36, 2, 0)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9">
        <v>45570</v>
      </c>
      <c r="D30" s="5" t="str">
        <f t="shared" ref="D30:D38" si="2">VLOOKUP(WEEKDAY(C30, 2), $F$30:$G$36, 2, 0)</f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178B-B4E4-4F26-B408-A3BC90E9E282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6" t="s">
        <v>262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264</v>
      </c>
      <c r="E3" s="34" t="s">
        <v>259</v>
      </c>
      <c r="F3" s="34" t="s">
        <v>261</v>
      </c>
    </row>
    <row r="4" spans="2:6" ht="46.8" hidden="1" outlineLevel="1" x14ac:dyDescent="0.4">
      <c r="B4" s="29"/>
      <c r="C4" s="29"/>
      <c r="D4" s="22"/>
      <c r="E4" s="36" t="s">
        <v>260</v>
      </c>
      <c r="F4" s="36" t="s">
        <v>260</v>
      </c>
    </row>
    <row r="5" spans="2:6" x14ac:dyDescent="0.4">
      <c r="B5" s="30" t="s">
        <v>263</v>
      </c>
      <c r="C5" s="31"/>
      <c r="D5" s="28"/>
      <c r="E5" s="28"/>
      <c r="F5" s="28"/>
    </row>
    <row r="6" spans="2:6" outlineLevel="1" x14ac:dyDescent="0.4">
      <c r="B6" s="29"/>
      <c r="C6" s="29" t="s">
        <v>257</v>
      </c>
      <c r="D6" s="23">
        <v>1150</v>
      </c>
      <c r="E6" s="35">
        <v>1250</v>
      </c>
      <c r="F6" s="35">
        <v>1050</v>
      </c>
    </row>
    <row r="7" spans="2:6" x14ac:dyDescent="0.4">
      <c r="B7" s="30" t="s">
        <v>265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258</v>
      </c>
      <c r="D8" s="24">
        <v>554753100</v>
      </c>
      <c r="E8" s="24">
        <v>600009900</v>
      </c>
      <c r="F8" s="24">
        <v>507330400</v>
      </c>
    </row>
    <row r="9" spans="2:6" x14ac:dyDescent="0.4">
      <c r="B9" t="s">
        <v>266</v>
      </c>
    </row>
    <row r="10" spans="2:6" x14ac:dyDescent="0.4">
      <c r="B10" t="s">
        <v>267</v>
      </c>
    </row>
    <row r="11" spans="2:6" x14ac:dyDescent="0.4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1" t="s">
        <v>147</v>
      </c>
      <c r="B1" s="11"/>
      <c r="C1" s="11"/>
      <c r="D1" s="11"/>
      <c r="E1" s="11"/>
      <c r="F1" s="11"/>
      <c r="G1" s="11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4">
      <c r="F18" s="5" t="s">
        <v>167</v>
      </c>
      <c r="G18" s="8">
        <v>1150</v>
      </c>
    </row>
  </sheetData>
  <scenarios current="0" sqref="G16">
    <scenario name="환율상승" locked="1" count="1" user="유정조" comment="만든 사람 유정조 날짜 2025-07-07">
      <inputCells r="G18" val="1250" numFmtId="41"/>
    </scenario>
    <scenario name="환율하락" locked="1" count="1" user="유정조" comment="만든 사람 유정조 날짜 2025-07-07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A2" sqref="A2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1" t="s">
        <v>168</v>
      </c>
      <c r="B1" s="11"/>
      <c r="C1" s="11"/>
      <c r="D1" s="11"/>
      <c r="E1" s="11"/>
      <c r="F1" s="11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F5" sqref="F5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1" t="s">
        <v>182</v>
      </c>
      <c r="B1" s="11"/>
      <c r="C1" s="11"/>
      <c r="D1" s="11"/>
      <c r="E1" s="11"/>
      <c r="F1" s="11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4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4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4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4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4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4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4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zoomScale="76" workbookViewId="0">
      <selection activeCell="O21" sqref="O21"/>
    </sheetView>
  </sheetViews>
  <sheetFormatPr defaultRowHeight="17.399999999999999" x14ac:dyDescent="0.4"/>
  <sheetData>
    <row r="1" spans="1:5" ht="21" x14ac:dyDescent="0.4">
      <c r="A1" s="11" t="s">
        <v>197</v>
      </c>
      <c r="B1" s="11"/>
      <c r="C1" s="11"/>
      <c r="D1" s="11"/>
      <c r="E1" s="11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충훈 유</cp:lastModifiedBy>
  <dcterms:created xsi:type="dcterms:W3CDTF">2023-04-27T08:01:32Z</dcterms:created>
  <dcterms:modified xsi:type="dcterms:W3CDTF">2025-07-07T10:24:23Z</dcterms:modified>
</cp:coreProperties>
</file>