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446F39B7-4CD1-4C6B-A926-9DC2F5F40DB8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<sst xmlns="http://schemas.openxmlformats.org/spreadsheetml/2006/main" count="340" uniqueCount="269">
  <si>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</si>
  <si>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</si>
  <si>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</si>
  <si>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</si>
  <si>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</si>
  <si>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</si>
  <si>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</si>
  <si>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</si>
  <si>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</si>
  <si>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</si>
  <si>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</si>
  <si>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</si>
  <si>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</si>
  <si>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</si>
  <si>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</si>
  <si>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</si>
  <si>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</si>
  <si>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</si>
  <si>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</si>
  <si>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</si>
  <si>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</si>
  <si>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</si>
  <si>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</si>
  <si>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</si>
  <si>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</si>
  <si>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</si>
  <si>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</si>
  <si>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</si>
  <si>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</si>
  <si>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</si>
  <si>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</si>
  <si>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</si>
  <si>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</si>
  <si>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</si>
  <si>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</si>
  <si>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</si>
  <si>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</si>
  <si>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</si>
  <si>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</si>
  <si>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</si>
  <si>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</si>
  <si>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</si>
  <si>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</si>
  <si>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</si>
  <si>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</si>
  <si>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</si>
  <si>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</si>
  <si>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</si>
  <si>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</si>
  <si>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</si>
  <si>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</si>
  <si>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</si>
  <si>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</si>
  <si>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</si>
  <si>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</si>
  <si>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</si>
  <si>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</si>
  <si>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</si>
  <si>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</si>
  <si>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</si>
  <si>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</si>
  <si>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</si>
  <si>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</si>
  <si>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</si>
  <si>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</si>
  <si>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</si>
  <si>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</si>
  <si>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</si>
  <si>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</si>
  <si>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</si>
  <si>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</si>
  <si>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</si>
  <si>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</si>
  <si>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</si>
  <si>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</si>
  <si>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</si>
  <si>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</si>
  <si>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</si>
  <si>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</si>
  <si>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</si>
  <si>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</si>
  <si>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</si>
  <si>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</si>
  <si>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</si>
  <si>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</si>
  <si>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</si>
  <si>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</si>
  <si>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</si>
  <si>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</si>
  <si>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</si>
  <si>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</si>
  <si>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</si>
  <si>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</si>
  <si>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</si>
  <si>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</si>
  <si>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</si>
  <si>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</si>
  <si>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</si>
  <si>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</si>
  <si>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</si>
  <si>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</si>
  <si>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</si>
  <si>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</si>
  <si>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</si>
  <si>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</si>
  <si>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</si>
  <si>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</si>
  <si>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</si>
  <si>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</si>
  <si>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</si>
  <si>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</si>
  <si>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</si>
  <si>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</si>
  <si>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</si>
  <si>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</si>
  <si>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</si>
  <si>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</si>
  <si>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</si>
  <si>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</si>
  <si>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</si>
  <si>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</si>
  <si>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</si>
  <si>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</si>
  <si>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</si>
  <si>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</si>
  <si>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</si>
  <si>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</si>
  <si>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</si>
  <si>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</si>
  <si>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</si>
  <si>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</si>
  <si>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</si>
  <si>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</si>
  <si>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</si>
  <si>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</si>
  <si>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</si>
  <si>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</si>
  <si>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</si>
  <si>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</si>
  <si>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</si>
  <si>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</si>
  <si>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</si>
  <si>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</si>
  <si>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</si>
  <si>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</si>
  <si>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</si>
  <si>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</si>
  <si>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</si>
  <si>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</si>
  <si>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</si>
  <si>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</si>
  <si>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</si>
  <si>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</si>
  <si>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</si>
  <si>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</si>
  <si>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</si>
  <si>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</si>
  <si>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</si>
  <si>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</si>
  <si>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</si>
  <si>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</si>
  <si>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</si>
  <si>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</si>
  <si>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</si>
  <si>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</si>
  <si>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</si>
  <si>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</si>
  <si>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</si>
  <si>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</si>
  <si>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</si>
  <si>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</si>
  <si>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</si>
  <si>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</si>
  <si>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</si>
  <si>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</si>
  <si>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</si>
  <si>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</si>
  <si>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</si>
  <si>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</si>
  <si>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</si>
  <si>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</si>
  <si>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</si>
  <si>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</si>
  <si>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</si>
  <si>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</si>
  <si>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</si>
  <si>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</si>
  <si>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</si>
  <si>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</si>
  <si>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</si>
  <si>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</si>
  <si>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</si>
  <si>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</si>
  <si>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</si>
  <si>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</si>
  <si>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</si>
  <si>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</si>
  <si>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</si>
  <si>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</si>
  <si>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</si>
  <si>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</si>
  <si>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</si>
  <si>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</si>
  <si>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</si>
  <si>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</si>
  <si>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</si>
  <si>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</si>
  <si>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</si>
  <si>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</si>
  <si>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</si>
  <si>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</si>
  <si>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</si>
  <si>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</si>
  <si>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</si>
  <si>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</si>
  <si>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</si>
  <si>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</si>
  <si>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</si>
  <si>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</si>
  <si>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</si>
  <si>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</si>
  <si>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</si>
  <si>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</si>
  <si>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</si>
  <si>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</si>
  <si>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</si>
  <si>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</si>
  <si>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</si>
  <si>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</si>
  <si>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</si>
  <si>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</si>
  <si>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</si>
  <si>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</si>
  <si>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</si>
  <si>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</si>
  <si>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</si>
  <si>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2026-01-04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</si>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</sst>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1" fillId="0" borderId="1" xfId="0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A6E16C58-EC4E-98BE-AC3B-5A32E6B84DA4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245</v>
      </c>
      <c r="B3" s="1" t="s">
        <v>252</v>
      </c>
      <c r="C3" s="1" t="s">
        <v>255</v>
      </c>
      <c r="D3" s="1" t="s">
        <v>256</v>
      </c>
      <c r="E3" s="1" t="s">
        <v>260</v>
      </c>
      <c r="F3" s="1" t="s">
        <v>266</v>
      </c>
    </row>
    <row r="4" spans="1:6" x14ac:dyDescent="0.4">
      <c r="A4" s="1" t="s">
        <v>246</v>
      </c>
      <c r="B4" s="1" t="s">
        <v>253</v>
      </c>
      <c r="C4" s="1">
        <v>38</v>
      </c>
      <c r="D4" s="1" t="s">
        <v>257</v>
      </c>
      <c r="E4" s="1" t="s">
        <v>261</v>
      </c>
      <c r="F4" s="1" t="s">
        <v>267</v>
      </c>
    </row>
    <row r="5" spans="1:6" x14ac:dyDescent="0.4">
      <c r="A5" s="1" t="s">
        <v>247</v>
      </c>
      <c r="B5" s="1" t="s">
        <v>254</v>
      </c>
      <c r="C5" s="1">
        <v>45</v>
      </c>
      <c r="D5" s="1" t="s">
        <v>258</v>
      </c>
      <c r="E5" s="1" t="s">
        <v>262</v>
      </c>
      <c r="F5" s="1" t="s">
        <v>268</v>
      </c>
    </row>
    <row r="6" spans="1:6" x14ac:dyDescent="0.4">
      <c r="A6" s="1" t="s">
        <v>248</v>
      </c>
      <c r="B6" s="1" t="s">
        <v>254</v>
      </c>
      <c r="C6" s="1">
        <v>29</v>
      </c>
      <c r="D6" s="1" t="s">
        <v>259</v>
      </c>
      <c r="E6" s="1" t="s">
        <v>263</v>
      </c>
      <c r="F6" s="1" t="s">
        <v>268</v>
      </c>
    </row>
    <row r="7" spans="1:6" x14ac:dyDescent="0.4">
      <c r="A7" s="1" t="s">
        <v>249</v>
      </c>
      <c r="B7" s="1" t="s">
        <v>253</v>
      </c>
      <c r="C7" s="1">
        <v>46</v>
      </c>
      <c r="D7" s="1" t="s">
        <v>257</v>
      </c>
      <c r="E7" s="1" t="s">
        <v>264</v>
      </c>
      <c r="F7" s="1" t="s">
        <v>267</v>
      </c>
    </row>
    <row r="8" spans="1:6" x14ac:dyDescent="0.4">
      <c r="A8" s="1" t="s">
        <v>250</v>
      </c>
      <c r="B8" s="1" t="s">
        <v>253</v>
      </c>
      <c r="C8" s="1">
        <v>51</v>
      </c>
      <c r="D8" s="1" t="s">
        <v>258</v>
      </c>
      <c r="E8" s="1" t="s">
        <v>261</v>
      </c>
      <c r="F8" s="1" t="s">
        <v>268</v>
      </c>
    </row>
    <row r="9" spans="1:6" x14ac:dyDescent="0.4">
      <c r="A9" s="1" t="s">
        <v>251</v>
      </c>
      <c r="B9" s="1" t="s">
        <v>254</v>
      </c>
      <c r="C9" s="1">
        <v>34</v>
      </c>
      <c r="D9" s="1" t="s">
        <v>258</v>
      </c>
      <c r="E9" s="1" t="s">
        <v>265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F19" sqref="F19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8" t="s">
        <v>232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abSelected="1" workbookViewId="0">
      <selection activeCell="A4" sqref="A4:G15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E3" sqref="E3:E6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39">
        <f>TRUNC(SUMIF(G3:G12,"TV",H3:H12)/SUM(H3:H12)*100)</f>
        <v>30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>
        <f>COUNTIFS(H16:H24,"&gt;="&amp;LARGE($H$16:$H$24,5),I16:I24,"&gt;="&amp;LARGE($I$16:$I$24,5))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4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71C4-E64E-4AD9-A8D4-372470F01B7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6" t="s">
        <v>238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240</v>
      </c>
      <c r="E3" s="34" t="s">
        <v>235</v>
      </c>
      <c r="F3" s="34" t="s">
        <v>237</v>
      </c>
    </row>
    <row r="4" spans="2:6" ht="46.8" hidden="1" outlineLevel="1" x14ac:dyDescent="0.4">
      <c r="B4" s="29"/>
      <c r="C4" s="29"/>
      <c r="D4" s="22"/>
      <c r="E4" s="36" t="s">
        <v>236</v>
      </c>
      <c r="F4" s="36" t="s">
        <v>236</v>
      </c>
    </row>
    <row r="5" spans="2:6" x14ac:dyDescent="0.4">
      <c r="B5" s="30" t="s">
        <v>239</v>
      </c>
      <c r="C5" s="31"/>
      <c r="D5" s="28"/>
      <c r="E5" s="28"/>
      <c r="F5" s="28"/>
    </row>
    <row r="6" spans="2:6" outlineLevel="1" x14ac:dyDescent="0.4">
      <c r="B6" s="29"/>
      <c r="C6" s="29" t="s">
        <v>233</v>
      </c>
      <c r="D6" s="23">
        <v>1150</v>
      </c>
      <c r="E6" s="35">
        <v>1250</v>
      </c>
      <c r="F6" s="35">
        <v>1050</v>
      </c>
    </row>
    <row r="7" spans="2:6" x14ac:dyDescent="0.4">
      <c r="B7" s="30" t="s">
        <v>241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234</v>
      </c>
      <c r="D8" s="24">
        <v>554753100</v>
      </c>
      <c r="E8" s="24">
        <v>600009900</v>
      </c>
      <c r="F8" s="24">
        <v>507330400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박형욱" comment="만든 사람 박형욱 날짜 2026-01-04">
      <inputCells r="G18" val="1250" numFmtId="41"/>
    </scenario>
    <scenario name="환율하락" locked="1" count="1" user="박형욱" comment="만든 사람 박형욱 날짜 2026-01-04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8">
        <f>SUM(B4:E4)</f>
        <v>225000</v>
      </c>
    </row>
    <row r="5" spans="1:6" x14ac:dyDescent="0.4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8">
        <f t="shared" ref="F5:F11" si="0">SUM(B5:E5)</f>
        <v>239000</v>
      </c>
    </row>
    <row r="6" spans="1:6" x14ac:dyDescent="0.4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8">
        <f t="shared" si="0"/>
        <v>215000</v>
      </c>
    </row>
    <row r="7" spans="1:6" x14ac:dyDescent="0.4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8">
        <f t="shared" si="0"/>
        <v>221000</v>
      </c>
    </row>
    <row r="8" spans="1:6" x14ac:dyDescent="0.4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8">
        <f t="shared" si="0"/>
        <v>225000</v>
      </c>
    </row>
    <row r="9" spans="1:6" x14ac:dyDescent="0.4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8">
        <f t="shared" si="0"/>
        <v>206000</v>
      </c>
    </row>
    <row r="10" spans="1:6" x14ac:dyDescent="0.4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8">
        <f t="shared" si="0"/>
        <v>214000</v>
      </c>
    </row>
    <row r="11" spans="1:6" x14ac:dyDescent="0.4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2026-01-04T04:24:11Z</dcterms:modified>
</cp:coreProperties>
</file>