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 codeName="{0EBEE25D-5E30-3CCF-7B8A-937B5088EA05}"/>
  <workbookPr/>
  <mc:AlternateContent xmlns:mc="http://schemas.openxmlformats.org/markup-compatibility/2006">
    <mc:Choice Requires="x15">
      <x15ac:absPath xmlns:x15ac="http://schemas.microsoft.com/office/spreadsheetml/2010/11/ac" url="C:\Users\김준서\Desktop\길벗컴활2급기출\02 최신기출유형\"/>
    </mc:Choice>
  </mc:AlternateContent>
  <bookViews>
    <workbookView xWindow="660" yWindow="3732" windowWidth="14664" windowHeight="14316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L5" i="4"/>
  <c r="D3" i="4"/>
  <c r="F5" i="7"/>
  <c r="F6" i="7"/>
  <c r="F7" i="7"/>
  <c r="F8" i="7"/>
  <c r="F9" i="7"/>
  <c r="F10" i="7"/>
  <c r="F11" i="7"/>
  <c r="F4" i="7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<sst xmlns="http://schemas.openxmlformats.org/spreadsheetml/2006/main" count="340" uniqueCount="278">
  <si>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</si>
  <si>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</si>
  <si>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</si>
  <si>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</si>
  <si>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</si>
  <si>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</si>
  <si>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</si>
  <si>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</si>
  <si>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</si>
  <si>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</si>
  <si>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</si>
  <si>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</si>
  <si>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</si>
  <si>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</si>
  <si>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</si>
  <si>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</si>
  <si>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</si>
  <si>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</si>
  <si>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</si>
  <si>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</si>
  <si>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</si>
  <si>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</si>
  <si>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</si>
  <si>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</si>
  <si>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</si>
  <si>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</si>
  <si>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</si>
  <si>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</si>
  <si>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</si>
  <si>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</si>
  <si>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</si>
  <si>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</si>
  <si>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</si>
  <si>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</si>
  <si>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</si>
  <si>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</si>
  <si>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</si>
  <si>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</si>
  <si>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</si>
  <si>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</si>
  <si>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</si>
  <si>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</si>
  <si>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</si>
  <si>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</si>
  <si>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</si>
  <si>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</si>
  <si>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</si>
  <si>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</si>
  <si>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</si>
  <si>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</si>
  <si>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</si>
  <si>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</si>
  <si>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</si>
  <si>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</si>
  <si>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</si>
  <si>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</si>
  <si>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</si>
  <si>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</si>
  <si>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</si>
  <si>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</si>
  <si>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</si>
  <si>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</si>
  <si>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</si>
  <si>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</si>
  <si>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</si>
  <si>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</si>
  <si>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</si>
  <si>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</si>
  <si>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</si>
  <si>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</si>
  <si>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</si>
  <si>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</si>
  <si>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</si>
  <si>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</si>
  <si>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</si>
  <si>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</si>
  <si>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</si>
  <si>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</si>
  <si>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</si>
  <si>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</si>
  <si>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</si>
  <si>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</si>
  <si>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</si>
  <si>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</si>
  <si>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</si>
  <si>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</si>
  <si>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</si>
  <si>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</si>
  <si>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</si>
  <si>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</si>
  <si>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</si>
  <si>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</si>
  <si>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</si>
  <si>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</si>
  <si>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</si>
  <si>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</si>
  <si>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</si>
  <si>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</si>
  <si>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</si>
  <si>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</si>
  <si>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</si>
  <si>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</si>
  <si>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</si>
  <si>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</si>
  <si>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</si>
  <si>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</si>
  <si>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</si>
  <si>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</si>
  <si>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</si>
  <si>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</si>
  <si>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</si>
  <si>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</si>
  <si>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</si>
  <si>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</si>
  <si>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</si>
  <si>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</si>
  <si>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</si>
  <si>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</si>
  <si>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</si>
  <si>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</si>
  <si>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</si>
  <si>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</si>
  <si>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</si>
  <si>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</si>
  <si>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</si>
  <si>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</si>
  <si>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</si>
  <si>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</si>
  <si>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</si>
  <si>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</si>
  <si>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</si>
  <si>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</si>
  <si>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</si>
  <si>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</si>
  <si>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</si>
  <si>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</si>
  <si>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</si>
  <si>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</si>
  <si>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</si>
  <si>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</si>
  <si>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</si>
  <si>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</si>
  <si>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</si>
  <si>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</si>
  <si>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</si>
  <si>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</si>
  <si>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</si>
  <si>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</si>
  <si>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</si>
  <si>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</si>
  <si>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</si>
  <si>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</si>
  <si>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</si>
  <si>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</si>
  <si>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</si>
  <si>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</si>
  <si>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</si>
  <si>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</si>
  <si>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</si>
  <si>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</si>
  <si>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</si>
  <si>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</si>
  <si>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</si>
  <si>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</si>
  <si>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</si>
  <si>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</si>
  <si>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</si>
  <si>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</si>
  <si>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</si>
  <si>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</si>
  <si>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</si>
  <si>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</si>
  <si>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</si>
  <si>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</si>
  <si>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</si>
  <si>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</si>
  <si>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</si>
  <si>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</si>
  <si>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</si>
  <si>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</si>
  <si>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</si>
  <si>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</si>
  <si>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</si>
  <si>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</si>
  <si>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</si>
  <si>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</si>
  <si>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</si>
  <si>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</si>
  <si>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</si>
  <si>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</si>
  <si>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</si>
  <si>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</si>
  <si>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</si>
  <si>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</si>
  <si>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</si>
  <si>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</si>
  <si>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</si>
  <si>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</si>
  <si>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</si>
  <si>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</si>
  <si>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</si>
  <si>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</si>
  <si>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</si>
  <si>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</si>
  <si>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</si>
  <si>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</si>
  <si>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</si>
  <si>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</si>
  <si>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</si>
  <si>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</si>
  <si>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</si>
  <si>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</si>
  <si>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</si>
  <si>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</si>
  <si>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</si>
  <si>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</si>
  <si>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</si>
  <si>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</si>
  <si>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</si>
  <si>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</si>
  <si>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</si>
  <si>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</si>
  <si>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</si>
  <si>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</si>
  <si>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</si>
  <si>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</si>
  <si>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</si>
  <si>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</si>
  <si>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</si>
  <si>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</si>
  <si>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</si>
  <si>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</si>
  <si>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</si>
  <si>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</si>
  <si>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</si>
  <si>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</si>
  <si>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</si>
  <si>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</si>
  <si>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</si>
  <si>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</si>
  <si>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</si>
  <si>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</si>
  <si>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</si>
  <si>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</si>
  <si>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</si>
  <si>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</si>
  <si>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</si>
  <si>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</si>
  <si>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</si>
  <si>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</si>
  <si>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</si>
  <si>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수영</t>
    <phoneticPr fontId="1" type="noConversion"/>
  </si>
  <si>
    <t>헬스</t>
    <phoneticPr fontId="1" type="noConversion"/>
  </si>
  <si>
    <t>헬스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</si>
  <si>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</si>
  <si>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</si>
  <si>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</si>
  <si>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</si>
  <si>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망원동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</si>
  <si>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</si>
  <si>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</si>
  <si>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</si>
  <si>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준회원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</si>
  <si>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</si>
  <si>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</si>
  <si>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</si>
  <si>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$G$18</t>
  </si>
  <si>
    <t>$G$16</t>
  </si>
  <si>
    <t>환율상승</t>
  </si>
  <si>
    <t>만든 사람 김준서 날짜 2024-07-02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</si>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</sst>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8" formatCode="dd&quot;일&quot;\(aaaa\)"/>
    <numFmt numFmtId="179" formatCode="&quot;₩&quot;#,##0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828C6A8-7D50-4176-BBB9-A1974FBCE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3" name="직사각형 2">
          <a:extLst>
            <a:ext uri="{FF2B5EF4-FFF2-40B4-BE49-F238E27FC236}">
              <a16:creationId xmlns:a16="http://schemas.microsoft.com/office/drawing/2014/main" id="{22208F07-7AA4-4FCA-925F-20E8BBAECA8A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0" sqref="F10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>
        <v>38</v>
      </c>
      <c r="D4" s="1" t="s">
        <v>248</v>
      </c>
      <c r="E4" s="1" t="s">
        <v>254</v>
      </c>
      <c r="F4" s="1" t="s">
        <v>260</v>
      </c>
    </row>
    <row r="5" spans="1:6" x14ac:dyDescent="0.4">
      <c r="A5" s="1" t="s">
        <v>239</v>
      </c>
      <c r="B5" s="1" t="s">
        <v>245</v>
      </c>
      <c r="C5" s="1">
        <v>45</v>
      </c>
      <c r="D5" s="1" t="s">
        <v>249</v>
      </c>
      <c r="E5" s="1" t="s">
        <v>255</v>
      </c>
      <c r="F5" s="1" t="s">
        <v>261</v>
      </c>
    </row>
    <row r="6" spans="1:6" x14ac:dyDescent="0.4">
      <c r="A6" s="1" t="s">
        <v>240</v>
      </c>
      <c r="B6" s="1" t="s">
        <v>246</v>
      </c>
      <c r="C6" s="1">
        <v>29</v>
      </c>
      <c r="D6" s="1" t="s">
        <v>250</v>
      </c>
      <c r="E6" s="1" t="s">
        <v>256</v>
      </c>
      <c r="F6" s="1" t="s">
        <v>262</v>
      </c>
    </row>
    <row r="7" spans="1:6" x14ac:dyDescent="0.4">
      <c r="A7" s="1" t="s">
        <v>241</v>
      </c>
      <c r="B7" s="1" t="s">
        <v>244</v>
      </c>
      <c r="C7" s="1">
        <v>46</v>
      </c>
      <c r="D7" s="1" t="s">
        <v>251</v>
      </c>
      <c r="E7" s="1" t="s">
        <v>257</v>
      </c>
      <c r="F7" s="1" t="s">
        <v>263</v>
      </c>
    </row>
    <row r="8" spans="1:6" x14ac:dyDescent="0.4">
      <c r="A8" s="1" t="s">
        <v>242</v>
      </c>
      <c r="B8" s="1" t="s">
        <v>244</v>
      </c>
      <c r="C8" s="1">
        <v>51</v>
      </c>
      <c r="D8" s="1" t="s">
        <v>252</v>
      </c>
      <c r="E8" s="1" t="s">
        <v>258</v>
      </c>
      <c r="F8" s="1" t="s">
        <v>264</v>
      </c>
    </row>
    <row r="9" spans="1:6" x14ac:dyDescent="0.4">
      <c r="A9" s="1" t="s">
        <v>243</v>
      </c>
      <c r="B9" s="1" t="s">
        <v>247</v>
      </c>
      <c r="C9" s="1">
        <v>34</v>
      </c>
      <c r="D9" s="1" t="s">
        <v>253</v>
      </c>
      <c r="E9" s="1" t="s">
        <v>259</v>
      </c>
      <c r="F9" s="1" t="s">
        <v>263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13" sqref="F13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9" t="s">
        <v>265</v>
      </c>
      <c r="B1" s="19"/>
      <c r="C1" s="19"/>
      <c r="D1" s="19"/>
      <c r="E1" s="19"/>
      <c r="F1" s="19"/>
    </row>
    <row r="3" spans="1:6" x14ac:dyDescent="0.4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1">
        <v>45256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1">
        <v>45258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1">
        <v>45255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1">
        <v>45254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1">
        <v>45257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1">
        <v>45254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45256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45253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45256</v>
      </c>
      <c r="F12" s="5">
        <v>35</v>
      </c>
    </row>
    <row r="13" spans="1:6" x14ac:dyDescent="0.4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L13" sqref="L13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1" t="s">
        <v>128</v>
      </c>
      <c r="B1" s="11"/>
      <c r="C1" s="11"/>
      <c r="D1" s="11"/>
      <c r="E1" s="11"/>
      <c r="F1" s="11"/>
      <c r="G1" s="11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0" workbookViewId="0">
      <selection activeCell="E36" sqref="E36"/>
    </sheetView>
  </sheetViews>
  <sheetFormatPr defaultRowHeight="17.399999999999999" x14ac:dyDescent="0.4"/>
  <cols>
    <col min="3" max="3" width="14.19921875" bestFit="1" customWidth="1"/>
    <col min="4" max="4" width="10.8984375" bestFit="1" customWidth="1"/>
    <col min="12" max="12" width="10.8984375" bestFit="1" customWidth="1"/>
  </cols>
  <sheetData>
    <row r="1" spans="1:12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12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12" x14ac:dyDescent="0.4">
      <c r="A3" s="5" t="s">
        <v>15</v>
      </c>
      <c r="B3" s="5" t="s">
        <v>4</v>
      </c>
      <c r="C3" s="5" t="s">
        <v>16</v>
      </c>
      <c r="D3" s="40">
        <f ca="1">YEAR(TODAY( ))-LEFT(C3,2)-1900</f>
        <v>46</v>
      </c>
      <c r="F3" s="5" t="s">
        <v>17</v>
      </c>
      <c r="G3" s="5" t="s">
        <v>18</v>
      </c>
      <c r="H3" s="8">
        <v>9800</v>
      </c>
      <c r="I3" s="7">
        <f>SUMIF(G3:G12,G3,H3:H12)/SUM(H3:H12)</f>
        <v>0.30816746739876461</v>
      </c>
    </row>
    <row r="4" spans="1:12" x14ac:dyDescent="0.4">
      <c r="A4" s="5" t="s">
        <v>19</v>
      </c>
      <c r="B4" s="5" t="s">
        <v>4</v>
      </c>
      <c r="C4" s="5" t="s">
        <v>20</v>
      </c>
      <c r="D4" s="40">
        <f t="shared" ref="D4:D12" ca="1" si="0">YEAR(TODAY( ))-LEFT(C4,2)-1900</f>
        <v>37</v>
      </c>
      <c r="F4" s="5" t="s">
        <v>17</v>
      </c>
      <c r="G4" s="5" t="s">
        <v>21</v>
      </c>
      <c r="H4" s="8">
        <v>6500</v>
      </c>
    </row>
    <row r="5" spans="1:12" x14ac:dyDescent="0.4">
      <c r="A5" s="5" t="s">
        <v>22</v>
      </c>
      <c r="B5" s="5" t="s">
        <v>3</v>
      </c>
      <c r="C5" s="5" t="s">
        <v>23</v>
      </c>
      <c r="D5" s="40">
        <f t="shared" ca="1" si="0"/>
        <v>43</v>
      </c>
      <c r="F5" s="5" t="s">
        <v>24</v>
      </c>
      <c r="G5" s="5" t="s">
        <v>25</v>
      </c>
      <c r="H5" s="8">
        <v>8100</v>
      </c>
      <c r="L5" s="39">
        <f ca="1">YEAR(TODAY())</f>
        <v>2024</v>
      </c>
    </row>
    <row r="6" spans="1:12" x14ac:dyDescent="0.4">
      <c r="A6" s="5" t="s">
        <v>26</v>
      </c>
      <c r="B6" s="5" t="s">
        <v>4</v>
      </c>
      <c r="C6" s="5" t="s">
        <v>27</v>
      </c>
      <c r="D6" s="40">
        <f t="shared" ca="1" si="0"/>
        <v>48</v>
      </c>
      <c r="F6" s="5" t="s">
        <v>28</v>
      </c>
      <c r="G6" s="5" t="s">
        <v>18</v>
      </c>
      <c r="H6" s="8">
        <v>5900</v>
      </c>
    </row>
    <row r="7" spans="1:12" x14ac:dyDescent="0.4">
      <c r="A7" s="5" t="s">
        <v>29</v>
      </c>
      <c r="B7" s="5" t="s">
        <v>3</v>
      </c>
      <c r="C7" s="5" t="s">
        <v>30</v>
      </c>
      <c r="D7" s="40">
        <f t="shared" ca="1" si="0"/>
        <v>29</v>
      </c>
      <c r="F7" s="5" t="s">
        <v>17</v>
      </c>
      <c r="G7" s="5" t="s">
        <v>31</v>
      </c>
      <c r="H7" s="8">
        <v>5600</v>
      </c>
    </row>
    <row r="8" spans="1:12" x14ac:dyDescent="0.4">
      <c r="A8" s="5" t="s">
        <v>32</v>
      </c>
      <c r="B8" s="5" t="s">
        <v>4</v>
      </c>
      <c r="C8" s="5" t="s">
        <v>33</v>
      </c>
      <c r="D8" s="40">
        <f t="shared" ca="1" si="0"/>
        <v>35</v>
      </c>
      <c r="F8" s="5" t="s">
        <v>34</v>
      </c>
      <c r="G8" s="5" t="s">
        <v>21</v>
      </c>
      <c r="H8" s="8">
        <v>7000</v>
      </c>
    </row>
    <row r="9" spans="1:12" x14ac:dyDescent="0.4">
      <c r="A9" s="5" t="s">
        <v>35</v>
      </c>
      <c r="B9" s="5" t="s">
        <v>3</v>
      </c>
      <c r="C9" s="5" t="s">
        <v>36</v>
      </c>
      <c r="D9" s="40">
        <f t="shared" ca="1" si="0"/>
        <v>38</v>
      </c>
      <c r="F9" s="5" t="s">
        <v>28</v>
      </c>
      <c r="G9" s="5" t="s">
        <v>25</v>
      </c>
      <c r="H9" s="8">
        <v>9000</v>
      </c>
    </row>
    <row r="10" spans="1:12" x14ac:dyDescent="0.4">
      <c r="A10" s="5" t="s">
        <v>37</v>
      </c>
      <c r="B10" s="5" t="s">
        <v>4</v>
      </c>
      <c r="C10" s="5" t="s">
        <v>38</v>
      </c>
      <c r="D10" s="40">
        <f t="shared" ca="1" si="0"/>
        <v>31</v>
      </c>
      <c r="F10" s="5" t="s">
        <v>24</v>
      </c>
      <c r="G10" s="5" t="s">
        <v>18</v>
      </c>
      <c r="H10" s="8">
        <v>6750</v>
      </c>
    </row>
    <row r="11" spans="1:12" x14ac:dyDescent="0.4">
      <c r="A11" s="5" t="s">
        <v>39</v>
      </c>
      <c r="B11" s="5" t="s">
        <v>3</v>
      </c>
      <c r="C11" s="5" t="s">
        <v>40</v>
      </c>
      <c r="D11" s="40">
        <f t="shared" ca="1" si="0"/>
        <v>36</v>
      </c>
      <c r="F11" s="5" t="s">
        <v>24</v>
      </c>
      <c r="G11" s="5" t="s">
        <v>21</v>
      </c>
      <c r="H11" s="8">
        <v>8000</v>
      </c>
    </row>
    <row r="12" spans="1:12" x14ac:dyDescent="0.4">
      <c r="A12" s="5" t="s">
        <v>41</v>
      </c>
      <c r="B12" s="5" t="s">
        <v>4</v>
      </c>
      <c r="C12" s="5" t="s">
        <v>42</v>
      </c>
      <c r="D12" s="40">
        <f t="shared" ca="1" si="0"/>
        <v>32</v>
      </c>
      <c r="F12" s="5" t="s">
        <v>34</v>
      </c>
      <c r="G12" s="5" t="s">
        <v>31</v>
      </c>
      <c r="H12" s="8">
        <v>6200</v>
      </c>
    </row>
    <row r="14" spans="1:12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12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12" x14ac:dyDescent="0.4">
      <c r="A16" s="5" t="s">
        <v>216</v>
      </c>
      <c r="B16" s="5" t="s">
        <v>228</v>
      </c>
      <c r="C16" s="9">
        <v>45203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9">
        <v>45203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9">
        <v>45204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9">
        <v>45204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9">
        <v>45204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9">
        <v>45208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9">
        <v>45208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9">
        <v>45209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9">
        <v>45210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9">
        <v>45210</v>
      </c>
      <c r="D25" s="5" t="str">
        <f t="shared" si="1"/>
        <v>지방</v>
      </c>
      <c r="F25" s="12" t="s">
        <v>62</v>
      </c>
      <c r="G25" s="13"/>
      <c r="H25" s="14"/>
      <c r="I25" s="5" t="str">
        <f>LARGE(H16:H24,5)&amp;LARGE(I16:I24,5)</f>
        <v>8176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4">
      <c r="A29" s="5" t="s">
        <v>70</v>
      </c>
      <c r="B29" s="5" t="s">
        <v>71</v>
      </c>
      <c r="C29" s="9">
        <v>45203</v>
      </c>
      <c r="D29" s="5" t="str">
        <f>VLOOKUP(WEEKDAY(C29,2),$F$30:$G$36,2,0)</f>
        <v>수요일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9">
        <v>45204</v>
      </c>
      <c r="D30" s="5" t="str">
        <f t="shared" ref="D30:D38" si="2">VLOOKUP(WEEKDAY(C30,2),$F$30:$G$36,2,0)</f>
        <v>목요일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9">
        <v>45205</v>
      </c>
      <c r="D31" s="5" t="str">
        <f t="shared" si="2"/>
        <v>금요일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9">
        <v>45211</v>
      </c>
      <c r="D32" s="5" t="str">
        <f t="shared" si="2"/>
        <v>목요일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9">
        <v>45212</v>
      </c>
      <c r="D33" s="5" t="str">
        <f t="shared" si="2"/>
        <v>금요일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9">
        <v>45216</v>
      </c>
      <c r="D34" s="5" t="str">
        <f t="shared" si="2"/>
        <v>화요일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9">
        <v>45217</v>
      </c>
      <c r="D35" s="5" t="str">
        <f t="shared" si="2"/>
        <v>수요일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9">
        <v>45220</v>
      </c>
      <c r="D36" s="5" t="str">
        <f t="shared" si="2"/>
        <v>토요일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9">
        <v>45224</v>
      </c>
      <c r="D37" s="5" t="str">
        <f t="shared" si="2"/>
        <v>수요일</v>
      </c>
    </row>
    <row r="38" spans="1:7" x14ac:dyDescent="0.4">
      <c r="A38" s="5" t="s">
        <v>91</v>
      </c>
      <c r="B38" s="5" t="s">
        <v>76</v>
      </c>
      <c r="C38" s="9">
        <v>45226</v>
      </c>
      <c r="D38" s="5" t="str">
        <f t="shared" si="2"/>
        <v>금요일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69921875" customWidth="1"/>
    <col min="4" max="6" width="12.796875" bestFit="1" customWidth="1" outlineLevel="1"/>
  </cols>
  <sheetData>
    <row r="1" spans="2:6" ht="18" thickBot="1" x14ac:dyDescent="0.45"/>
    <row r="2" spans="2:6" x14ac:dyDescent="0.4">
      <c r="B2" s="27" t="s">
        <v>271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273</v>
      </c>
      <c r="E3" s="35" t="s">
        <v>268</v>
      </c>
      <c r="F3" s="35" t="s">
        <v>270</v>
      </c>
    </row>
    <row r="4" spans="2:6" ht="46.8" hidden="1" outlineLevel="1" x14ac:dyDescent="0.4">
      <c r="B4" s="30"/>
      <c r="C4" s="30"/>
      <c r="D4" s="23"/>
      <c r="E4" s="37" t="s">
        <v>269</v>
      </c>
      <c r="F4" s="37" t="s">
        <v>269</v>
      </c>
    </row>
    <row r="5" spans="2:6" x14ac:dyDescent="0.4">
      <c r="B5" s="31" t="s">
        <v>272</v>
      </c>
      <c r="C5" s="32"/>
      <c r="D5" s="29"/>
      <c r="E5" s="29"/>
      <c r="F5" s="29"/>
    </row>
    <row r="6" spans="2:6" outlineLevel="1" x14ac:dyDescent="0.4">
      <c r="B6" s="30"/>
      <c r="C6" s="30" t="s">
        <v>266</v>
      </c>
      <c r="D6" s="24">
        <v>1150</v>
      </c>
      <c r="E6" s="36">
        <v>1250</v>
      </c>
      <c r="F6" s="36">
        <v>1050</v>
      </c>
    </row>
    <row r="7" spans="2:6" x14ac:dyDescent="0.4">
      <c r="B7" s="31" t="s">
        <v>274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267</v>
      </c>
      <c r="D8" s="25">
        <v>554753100</v>
      </c>
      <c r="E8" s="25">
        <v>600009900</v>
      </c>
      <c r="F8" s="25">
        <v>507330400</v>
      </c>
    </row>
    <row r="9" spans="2:6" x14ac:dyDescent="0.4">
      <c r="B9" t="s">
        <v>275</v>
      </c>
    </row>
    <row r="10" spans="2:6" x14ac:dyDescent="0.4">
      <c r="B10" t="s">
        <v>276</v>
      </c>
    </row>
    <row r="11" spans="2:6" x14ac:dyDescent="0.4">
      <c r="B11" t="s">
        <v>277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1" t="s">
        <v>147</v>
      </c>
      <c r="B1" s="11"/>
      <c r="C1" s="11"/>
      <c r="D1" s="11"/>
      <c r="E1" s="11"/>
      <c r="F1" s="11"/>
      <c r="G1" s="11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4">
      <c r="F18" s="5" t="s">
        <v>167</v>
      </c>
      <c r="G18" s="8">
        <v>1150</v>
      </c>
    </row>
  </sheetData>
  <scenarios current="1" sqref="G16">
    <scenario name="환율상승" locked="1" count="1" user="김준서" comment="만든 사람 김준서 날짜 2024-07-02">
      <inputCells r="G18" val="1250" numFmtId="41"/>
    </scenario>
    <scenario name="환율하락" locked="1" count="1" user="김준서" comment="만든 사람 김준서 날짜 2024-07-02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7" sqref="E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1" t="s">
        <v>168</v>
      </c>
      <c r="B1" s="11"/>
      <c r="C1" s="11"/>
      <c r="D1" s="11"/>
      <c r="E1" s="11"/>
      <c r="F1" s="11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H11" sqref="H11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1" t="s">
        <v>182</v>
      </c>
      <c r="B1" s="11"/>
      <c r="C1" s="11"/>
      <c r="D1" s="11"/>
      <c r="E1" s="11"/>
      <c r="F1" s="11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4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4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4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4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4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4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4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N21" sqref="N21"/>
    </sheetView>
  </sheetViews>
  <sheetFormatPr defaultRowHeight="17.399999999999999" x14ac:dyDescent="0.4"/>
  <sheetData>
    <row r="1" spans="1:5" ht="21" x14ac:dyDescent="0.4">
      <c r="A1" s="11" t="s">
        <v>197</v>
      </c>
      <c r="B1" s="11"/>
      <c r="C1" s="11"/>
      <c r="D1" s="11"/>
      <c r="E1" s="11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김준서</cp:lastModifiedBy>
  <dcterms:created xsi:type="dcterms:W3CDTF">2023-04-27T08:01:32Z</dcterms:created>
  <dcterms:modified xsi:type="dcterms:W3CDTF">2024-07-02T03:21:19Z</dcterms:modified>
</cp:coreProperties>
</file>