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hyun\Desktop\"/>
    </mc:Choice>
  </mc:AlternateContent>
  <xr:revisionPtr revIDLastSave="0" documentId="13_ncr:1_{A7C7C74A-9100-438C-B810-CB4C52714ED2}" xr6:coauthVersionLast="47" xr6:coauthVersionMax="47" xr10:uidLastSave="{00000000-0000-0000-0000-000000000000}"/>
  <bookViews>
    <workbookView xWindow="7452" yWindow="0" windowWidth="15684" windowHeight="12336" tabRatio="806" firstSheet="2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2" l="1"/>
  <c r="G36" i="2"/>
  <c r="G37" i="2"/>
  <c r="G38" i="2"/>
  <c r="G39" i="2"/>
  <c r="G40" i="2"/>
  <c r="G34" i="2"/>
  <c r="E7" i="2" a="1"/>
  <c r="E7" i="2"/>
  <c r="F7" i="2" a="1"/>
  <c r="F7" i="2" s="1"/>
  <c r="G7" i="2" a="1"/>
  <c r="G7" i="2" s="1"/>
  <c r="H7" i="2" a="1"/>
  <c r="H7" i="2"/>
  <c r="E8" i="2" a="1"/>
  <c r="E8" i="2" s="1"/>
  <c r="F8" i="2" a="1"/>
  <c r="F8" i="2" s="1"/>
  <c r="G8" i="2" a="1"/>
  <c r="G8" i="2" s="1"/>
  <c r="H8" i="2" a="1"/>
  <c r="H8" i="2" s="1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13" i="2"/>
  <c r="F13" i="2" a="1"/>
  <c r="F13" i="2" s="1"/>
  <c r="F24" i="2"/>
  <c r="F26" i="2"/>
  <c r="F28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13" i="2"/>
  <c r="C8" i="2" a="1"/>
  <c r="C8" i="2" s="1"/>
  <c r="C9" i="2" a="1"/>
  <c r="C9" i="2" s="1"/>
  <c r="C7" i="2" a="1"/>
  <c r="C7" i="2" s="1"/>
  <c r="E37" i="2" a="1"/>
  <c r="E40" i="2" a="1"/>
  <c r="E35" i="2" a="1"/>
  <c r="E39" i="2" a="1"/>
  <c r="E34" i="2" a="1"/>
  <c r="E36" i="2" a="1"/>
  <c r="E38" i="2" a="1"/>
  <c r="E40" i="2" l="1"/>
  <c r="E39" i="2"/>
  <c r="E38" i="2"/>
  <c r="E36" i="2"/>
  <c r="E37" i="2"/>
  <c r="E35" i="2"/>
  <c r="E34" i="2"/>
  <c r="F27" i="2"/>
  <c r="F25" i="2"/>
  <c r="F22" i="2"/>
  <c r="F21" i="2"/>
  <c r="F19" i="2"/>
  <c r="F17" i="2"/>
  <c r="F16" i="2"/>
  <c r="F15" i="2"/>
  <c r="F30" i="2"/>
  <c r="F14" i="2"/>
  <c r="F23" i="2"/>
  <c r="F20" i="2"/>
  <c r="F18" i="2"/>
  <c r="F29" i="2"/>
  <c r="A26" i="1" l="1"/>
  <c r="F6" i="8"/>
  <c r="F7" i="8"/>
  <c r="F8" i="8"/>
  <c r="F9" i="8"/>
  <c r="F10" i="8"/>
  <c r="F11" i="8"/>
  <c r="F12" i="8"/>
  <c r="F5" i="8"/>
  <c r="D5" i="1" l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9CDBD6-AF51-4424-8FAF-6F1B08A69EE9}" sourceFile="C:\Users\ahyun\Desktop\컴활\길벗컴활1급\01 엑셀\03 기본모의고사\가전판매내역.accdb" keepAlive="1" name="가전판매내역" type="5" refreshedVersion="8" background="1">
    <dbPr connection="Provider=Microsoft.ACE.OLEDB.12.0;User ID=Admin;Data Source=C:\Users\ahyun\Desktop\컴활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<sst xmlns="http://schemas.openxmlformats.org/spreadsheetml/2006/main" count="368" uniqueCount="200">
  <si>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</si>
  <si>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</si>
  <si>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</si>
  <si>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</si>
  <si>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</si>
  <si>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</si>
  <si>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</si>
  <si>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</si>
  <si>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</si>
  <si>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</si>
  <si>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</si>
  <si>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</si>
  <si>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</si>
  <si>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</si>
  <si>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</si>
  <si>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</si>
  <si>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</si>
  <si>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</si>
  <si>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</si>
  <si>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</si>
  <si>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</si>
  <si>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</si>
  <si>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</si>
  <si>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</si>
  <si>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</si>
  <si>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</si>
  <si>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</si>
  <si>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</si>
  <si>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</si>
  <si>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</si>
  <si>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</si>
  <si>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</si>
  <si>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</si>
  <si>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</si>
  <si>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</si>
  <si>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</si>
  <si>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</si>
  <si>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</si>
  <si>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</si>
  <si>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</si>
  <si>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</si>
  <si>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</si>
  <si>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</si>
  <si>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</si>
  <si>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</si>
  <si>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</si>
  <si>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</si>
  <si>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</si>
  <si>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</si>
  <si>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</si>
  <si>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</si>
  <si>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</si>
  <si>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</si>
  <si>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</si>
  <si>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</si>
  <si>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</si>
  <si>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</si>
  <si>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</si>
  <si>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</si>
  <si>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</si>
  <si>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</si>
  <si>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</si>
  <si>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</si>
  <si>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</si>
  <si>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</si>
  <si>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</si>
  <si>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</si>
  <si>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</si>
  <si>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</si>
  <si>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</si>
  <si>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</si>
  <si>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</si>
  <si>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</si>
  <si>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</si>
  <si>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</si>
  <si>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</si>
  <si>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</si>
  <si>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</si>
  <si>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</si>
  <si>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</si>
  <si>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</si>
  <si>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</si>
  <si>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</si>
  <si>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</si>
  <si>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</si>
  <si>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</si>
  <si>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</si>
  <si>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</si>
  <si>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</si>
  <si>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</si>
  <si>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</si>
  <si>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</si>
  <si>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</si>
  <si>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</si>
  <si>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</si>
  <si>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</si>
  <si>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</si>
  <si>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</si>
  <si>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</si>
  <si>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</si>
  <si>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</si>
  <si>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</si>
  <si>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</si>
  <si>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</si>
  <si>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</si>
  <si>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</si>
  <si>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</si>
  <si>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</si>
  <si>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</si>
  <si>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</si>
  <si>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</si>
  <si>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</si>
  <si>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</si>
  <si>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</si>
  <si>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</si>
  <si>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</si>
  <si>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</si>
  <si>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</si>
  <si>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</si>
  <si>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</si>
  <si>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</si>
  <si>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</si>
  <si>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</si>
  <si>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</si>
  <si>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</si>
  <si>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</si>
  <si>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</si>
  <si>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</si>
  <si>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</si>
  <si>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</si>
  <si>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</si>
  <si>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</si>
  <si>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</si>
  <si>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</si>
  <si>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</si>
  <si>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</si>
  <si>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</si>
  <si>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</si>
  <si>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</si>
  <si>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</si>
  <si>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</si>
  <si>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</si>
  <si>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</si>
  <si>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</si>
  <si>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</si>
  <si>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</si>
  <si>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</si>
  <si>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</si>
  <si>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</si>
  <si>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</si>
  <si>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</si>
  <si>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</si>
  <si>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</si>
  <si>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</si>
  <si>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</si>
  <si>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</si>
  <si>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</si>
  <si>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</si>
  <si>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</si>
  <si>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</si>
  <si>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</si>
  <si>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</si>
  <si>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</si>
  <si>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</si>
  <si>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</si>
  <si>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</si>
  <si>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</si>
  <si>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</si>
  <si>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</si>
  <si>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</si>
  <si>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</si>
  <si>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</si>
  <si>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</si>
  <si>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</si>
  <si>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</si>
  <si>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</si>
  <si>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</si>
  <si>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</si>
  <si>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</si>
  <si>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</si>
  <si>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</si>
  <si>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</si>
  <si>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</si>
  <si>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소형가전</t>
  </si>
  <si>
    <t>다리미</t>
  </si>
  <si>
    <t>면도기</t>
  </si>
  <si>
    <t>전동치솔</t>
  </si>
  <si>
    <t>분류코드</t>
  </si>
  <si>
    <t>제품명</t>
  </si>
  <si>
    <t>주문시간</t>
  </si>
  <si>
    <t>값</t>
  </si>
  <si>
    <t>평균 : 수량</t>
  </si>
  <si>
    <t>전체 평균 : 수량</t>
  </si>
  <si>
    <t>평균 : 판매금액</t>
  </si>
  <si>
    <t>전체 평균 : 판매금액</t>
  </si>
  <si>
    <t>주문시간2</t>
  </si>
  <si>
    <t>오전</t>
  </si>
  <si>
    <t>오후</t>
  </si>
  <si>
    <t>*</t>
  </si>
  <si>
    <t>컴활1급실기합격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</si>
</sst>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3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B3-49EC-ABF8-F2618B2708B5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12</xdr:row>
      <xdr:rowOff>0</xdr:rowOff>
    </xdr:from>
    <xdr:to>
      <xdr:col>2</xdr:col>
      <xdr:colOff>0</xdr:colOff>
      <xdr:row>13</xdr:row>
      <xdr:rowOff>205740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A144417-6F8A-802B-1276-19CD04C9318C}"/>
            </a:ext>
          </a:extLst>
        </xdr:cNvPr>
        <xdr:cNvSpPr/>
      </xdr:nvSpPr>
      <xdr:spPr>
        <a:xfrm>
          <a:off x="30480" y="2750820"/>
          <a:ext cx="103632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</xdr:txBody>
    </xdr:sp>
    <xdr:clientData/>
  </xdr:twoCellAnchor>
  <xdr:twoCellAnchor>
    <xdr:from>
      <xdr:col>2</xdr:col>
      <xdr:colOff>30480</xdr:colOff>
      <xdr:row>12</xdr:row>
      <xdr:rowOff>0</xdr:rowOff>
    </xdr:from>
    <xdr:to>
      <xdr:col>4</xdr:col>
      <xdr:colOff>0</xdr:colOff>
      <xdr:row>13</xdr:row>
      <xdr:rowOff>205740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28FF9FDB-A948-6B96-C093-555363CBF012}"/>
            </a:ext>
          </a:extLst>
        </xdr:cNvPr>
        <xdr:cNvSpPr/>
      </xdr:nvSpPr>
      <xdr:spPr>
        <a:xfrm>
          <a:off x="1097280" y="2750820"/>
          <a:ext cx="1036320" cy="42672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아현" refreshedDate="45570.050842245371" backgroundQuery="1" createdVersion="8" refreshedVersion="8" minRefreshableVersion="3" recordCount="40" xr:uid="{45E3D7ED-0761-4A11-B991-880FDE07D08D}">
  <cacheSource type="external" connectionId="1"/>
  <cacheFields count="8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7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주문시간2" numFmtId="0" databaseField="0">
      <fieldGroup base="4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n v="750000"/>
  </r>
  <r>
    <n v="2"/>
    <x v="1"/>
    <x v="0"/>
    <x v="1"/>
    <x v="1"/>
    <x v="1"/>
    <n v="3750000"/>
  </r>
  <r>
    <n v="3"/>
    <x v="2"/>
    <x v="1"/>
    <x v="2"/>
    <x v="2"/>
    <x v="2"/>
    <n v="4500000"/>
  </r>
  <r>
    <n v="4"/>
    <x v="3"/>
    <x v="1"/>
    <x v="3"/>
    <x v="3"/>
    <x v="3"/>
    <n v="7800000"/>
  </r>
  <r>
    <n v="5"/>
    <x v="1"/>
    <x v="0"/>
    <x v="1"/>
    <x v="4"/>
    <x v="4"/>
    <n v="3900000"/>
  </r>
  <r>
    <n v="6"/>
    <x v="4"/>
    <x v="0"/>
    <x v="4"/>
    <x v="4"/>
    <x v="4"/>
    <n v="1300000"/>
  </r>
  <r>
    <n v="7"/>
    <x v="2"/>
    <x v="1"/>
    <x v="5"/>
    <x v="5"/>
    <x v="5"/>
    <n v="672000"/>
  </r>
  <r>
    <n v="8"/>
    <x v="1"/>
    <x v="0"/>
    <x v="1"/>
    <x v="6"/>
    <x v="3"/>
    <n v="184000"/>
  </r>
  <r>
    <n v="9"/>
    <x v="5"/>
    <x v="2"/>
    <x v="6"/>
    <x v="7"/>
    <x v="4"/>
    <n v="460000"/>
  </r>
  <r>
    <n v="10"/>
    <x v="6"/>
    <x v="0"/>
    <x v="2"/>
    <x v="8"/>
    <x v="6"/>
    <n v="2250000"/>
  </r>
  <r>
    <n v="11"/>
    <x v="5"/>
    <x v="2"/>
    <x v="6"/>
    <x v="9"/>
    <x v="3"/>
    <n v="300000"/>
  </r>
  <r>
    <n v="12"/>
    <x v="7"/>
    <x v="1"/>
    <x v="7"/>
    <x v="10"/>
    <x v="7"/>
    <n v="300000"/>
  </r>
  <r>
    <n v="13"/>
    <x v="7"/>
    <x v="1"/>
    <x v="7"/>
    <x v="11"/>
    <x v="2"/>
    <n v="4000000"/>
  </r>
  <r>
    <n v="14"/>
    <x v="2"/>
    <x v="1"/>
    <x v="5"/>
    <x v="12"/>
    <x v="6"/>
    <n v="5600000"/>
  </r>
  <r>
    <n v="15"/>
    <x v="8"/>
    <x v="1"/>
    <x v="2"/>
    <x v="13"/>
    <x v="4"/>
    <n v="280000"/>
  </r>
  <r>
    <n v="16"/>
    <x v="9"/>
    <x v="1"/>
    <x v="2"/>
    <x v="14"/>
    <x v="8"/>
    <n v="280000"/>
  </r>
  <r>
    <n v="17"/>
    <x v="6"/>
    <x v="0"/>
    <x v="2"/>
    <x v="15"/>
    <x v="2"/>
    <n v="910000"/>
  </r>
  <r>
    <n v="18"/>
    <x v="9"/>
    <x v="1"/>
    <x v="2"/>
    <x v="16"/>
    <x v="7"/>
    <n v="70000"/>
  </r>
  <r>
    <n v="19"/>
    <x v="2"/>
    <x v="1"/>
    <x v="5"/>
    <x v="17"/>
    <x v="4"/>
    <n v="280000"/>
  </r>
  <r>
    <n v="20"/>
    <x v="10"/>
    <x v="0"/>
    <x v="8"/>
    <x v="17"/>
    <x v="2"/>
    <n v="1152000"/>
  </r>
  <r>
    <n v="21"/>
    <x v="7"/>
    <x v="1"/>
    <x v="7"/>
    <x v="18"/>
    <x v="8"/>
    <n v="768000"/>
  </r>
  <r>
    <n v="22"/>
    <x v="11"/>
    <x v="2"/>
    <x v="9"/>
    <x v="19"/>
    <x v="0"/>
    <n v="2560000"/>
  </r>
  <r>
    <n v="23"/>
    <x v="8"/>
    <x v="1"/>
    <x v="2"/>
    <x v="20"/>
    <x v="3"/>
    <n v="896000"/>
  </r>
  <r>
    <n v="24"/>
    <x v="9"/>
    <x v="1"/>
    <x v="2"/>
    <x v="21"/>
    <x v="7"/>
    <n v="65000"/>
  </r>
  <r>
    <n v="25"/>
    <x v="12"/>
    <x v="2"/>
    <x v="10"/>
    <x v="22"/>
    <x v="1"/>
    <n v="585000"/>
  </r>
  <r>
    <n v="26"/>
    <x v="3"/>
    <x v="1"/>
    <x v="3"/>
    <x v="23"/>
    <x v="6"/>
    <n v="336000"/>
  </r>
  <r>
    <n v="27"/>
    <x v="9"/>
    <x v="1"/>
    <x v="2"/>
    <x v="24"/>
    <x v="9"/>
    <n v="1344000"/>
  </r>
  <r>
    <n v="28"/>
    <x v="4"/>
    <x v="0"/>
    <x v="4"/>
    <x v="25"/>
    <x v="0"/>
    <n v="896000"/>
  </r>
  <r>
    <n v="29"/>
    <x v="12"/>
    <x v="2"/>
    <x v="10"/>
    <x v="26"/>
    <x v="7"/>
    <n v="588000"/>
  </r>
  <r>
    <n v="30"/>
    <x v="0"/>
    <x v="0"/>
    <x v="0"/>
    <x v="27"/>
    <x v="4"/>
    <n v="98000"/>
  </r>
  <r>
    <n v="31"/>
    <x v="10"/>
    <x v="0"/>
    <x v="8"/>
    <x v="28"/>
    <x v="2"/>
    <n v="240000"/>
  </r>
  <r>
    <n v="32"/>
    <x v="9"/>
    <x v="1"/>
    <x v="2"/>
    <x v="29"/>
    <x v="10"/>
    <n v="540000"/>
  </r>
  <r>
    <n v="33"/>
    <x v="2"/>
    <x v="1"/>
    <x v="5"/>
    <x v="30"/>
    <x v="11"/>
    <n v="180000"/>
  </r>
  <r>
    <n v="34"/>
    <x v="13"/>
    <x v="1"/>
    <x v="11"/>
    <x v="31"/>
    <x v="7"/>
    <n v="270000"/>
  </r>
  <r>
    <n v="35"/>
    <x v="8"/>
    <x v="1"/>
    <x v="2"/>
    <x v="32"/>
    <x v="8"/>
    <n v="450000"/>
  </r>
  <r>
    <n v="36"/>
    <x v="2"/>
    <x v="1"/>
    <x v="5"/>
    <x v="33"/>
    <x v="2"/>
    <n v="720000"/>
  </r>
  <r>
    <n v="37"/>
    <x v="8"/>
    <x v="1"/>
    <x v="2"/>
    <x v="34"/>
    <x v="6"/>
    <n v="952000"/>
  </r>
  <r>
    <n v="38"/>
    <x v="9"/>
    <x v="1"/>
    <x v="2"/>
    <x v="35"/>
    <x v="3"/>
    <n v="357000"/>
  </r>
  <r>
    <n v="39"/>
    <x v="8"/>
    <x v="1"/>
    <x v="2"/>
    <x v="36"/>
    <x v="7"/>
    <n v="238000"/>
  </r>
  <r>
    <n v="40"/>
    <x v="10"/>
    <x v="0"/>
    <x v="8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F171CE-AC36-4D80-97CF-5EFB85DF0CD2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8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7"/>
    <field x="4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0" baseItem="0"/>
    <dataField name="평균 : 판매금액" fld="6" subtotal="average" baseField="4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topLeftCell="A6" workbookViewId="0">
      <selection activeCell="H6" sqref="H6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OR(AND(C4&gt;=3500000, C4&lt;=4000000), 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C23">
    <cfRule type="expression" dxfId="2" priority="2">
      <formula>ISEVEN(COLUMN())</formula>
    </cfRule>
  </conditionalFormatting>
  <conditionalFormatting sqref="C3:G23">
    <cfRule type="expression" dxfId="1" priority="1">
      <formula>ISEVEN(COLUMN())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zoomScaleNormal="100" workbookViewId="0">
      <selection activeCell="I10" sqref="I10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5">
        <f>_xlfn.RANK.EQ(E5,$E$5:$E$12)</f>
        <v>6</v>
      </c>
      <c r="G5" s="26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5">
        <f t="shared" ref="F6:F12" si="1">_xlfn.RANK.EQ(E6,$E$5:$E$12)</f>
        <v>8</v>
      </c>
      <c r="G6" s="26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5">
        <f t="shared" si="1"/>
        <v>1</v>
      </c>
      <c r="G7" s="26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5">
        <f t="shared" si="1"/>
        <v>2</v>
      </c>
      <c r="G8" s="26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5">
        <f t="shared" si="1"/>
        <v>5</v>
      </c>
      <c r="G9" s="26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5">
        <f t="shared" si="1"/>
        <v>7</v>
      </c>
      <c r="G10" s="26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5">
        <f t="shared" si="1"/>
        <v>4</v>
      </c>
      <c r="G11" s="26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5">
        <f t="shared" si="1"/>
        <v>2</v>
      </c>
      <c r="G12" s="26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31" zoomScaleNormal="100" workbookViewId="0">
      <selection activeCell="G34" sqref="G34:G40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MEDIAN(IF($A$13:$A$30=A7, $D$13:$D$30))</f>
        <v>185</v>
      </c>
      <c r="D7" s="4">
        <f t="array" ref="D7">SUM(($A$13:$A$30=$A7)*(CHOOSE(WEEKDAY($B$13:$B$30,2),"월","화","수","목","금")=D$6))</f>
        <v>0</v>
      </c>
      <c r="E7" s="4">
        <f t="array" ref="E7">SUM(($A$13:$A$30=$A7)*(CHOOSE(WEEKDAY($B$13:$B$30,2),"월","화","수","목","금")=E$6))</f>
        <v>0</v>
      </c>
      <c r="F7" s="4">
        <f t="array" ref="F7">SUM(($A$13:$A$30=$A7)*(CHOOSE(WEEKDAY($B$13:$B$30,2),"월","화","수","목","금")=F$6))</f>
        <v>0</v>
      </c>
      <c r="G7" s="4">
        <f t="array" ref="G7">SUM(($A$13:$A$30=$A7)*(CHOOSE(WEEKDAY($B$13:$B$30,2),"월","화","수","목","금")=G$6))</f>
        <v>2</v>
      </c>
      <c r="H7" s="4">
        <f t="array" ref="H7">SUM(($A$13:$A$30=$A7)*(CHOOSE(WEEKDAY($B$13:$B$30,2),"월","화","수","목","금")=H$6))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MEDIAN(IF($A$13:$A$30=A8, $D$13:$D$30))</f>
        <v>175</v>
      </c>
      <c r="D8" s="4">
        <f t="array" ref="D8">SUM(($A$13:$A$30=$A8)*(CHOOSE(WEEKDAY($B$13:$B$30,2),"월","화","수","목","금")=D$6))</f>
        <v>0</v>
      </c>
      <c r="E8" s="4">
        <f t="array" ref="E8">SUM(($A$13:$A$30=$A8)*(CHOOSE(WEEKDAY($B$13:$B$30,2),"월","화","수","목","금")=E$6))</f>
        <v>1</v>
      </c>
      <c r="F8" s="4">
        <f t="array" ref="F8">SUM(($A$13:$A$30=$A8)*(CHOOSE(WEEKDAY($B$13:$B$30,2),"월","화","수","목","금")=F$6))</f>
        <v>1</v>
      </c>
      <c r="G8" s="4">
        <f t="array" ref="G8">SUM(($A$13:$A$30=$A8)*(CHOOSE(WEEKDAY($B$13:$B$30,2),"월","화","수","목","금")=G$6))</f>
        <v>3</v>
      </c>
      <c r="H8" s="4">
        <f t="array" ref="H8">SUM(($A$13:$A$30=$A8)*(CHOOSE(WEEKDAY($B$13:$B$30,2),"월","화","수","목","금")=H$6))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MEDIAN(IF($A$13:$A$30=A9, $D$13:$D$30))</f>
        <v>165</v>
      </c>
      <c r="D9" s="4">
        <f t="array" ref="D9">SUM(($A$13:$A$30=$A9)*(CHOOSE(WEEKDAY($B$13:$B$30,2),"월","화","수","목","금")=D$6))</f>
        <v>1</v>
      </c>
      <c r="E9" s="4">
        <f t="array" ref="E9">SUM(($A$13:$A$30=$A9)*(CHOOSE(WEEKDAY($B$13:$B$30,2),"월","화","수","목","금")=E$6))</f>
        <v>3</v>
      </c>
      <c r="F9" s="4">
        <f t="array" ref="F9">SUM(($A$13:$A$30=$A9)*(CHOOSE(WEEKDAY($B$13:$B$30,2),"월","화","수","목","금")=F$6))</f>
        <v>1</v>
      </c>
      <c r="G9" s="4">
        <f t="array" ref="G9">SUM(($A$13:$A$30=$A9)*(CHOOSE(WEEKDAY($B$13:$B$30,2),"월","화","수","목","금")=G$6))</f>
        <v>1</v>
      </c>
      <c r="H9" s="4">
        <f t="array" ref="H9">SUM(($A$13:$A$30=$A9)*(CHOOSE(WEEKDAY($B$13:$B$30,2),"월","화","수","목","금")=H$6))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IF(D13&lt;=100, HLOOKUP(C13,$B$2:$G$3,2,FALSE)*1.1, HLOOKUP(C13,$B$2:$G$3,2,FALSE))</f>
        <v>15</v>
      </c>
      <c r="F13" s="9">
        <f t="array" ref="F13:F30">D13:D30*E13:E30</f>
        <v>3075</v>
      </c>
      <c r="G13" s="10">
        <f>F13*(1-(VLOOKUP(A13,$A$7:$B$9,2,FALSE)))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IF(D14&lt;=100, HLOOKUP(C14,$B$2:$G$3,2,FALSE)*1.1, HLOOKUP(C14,$B$2:$G$3,2,FALSE))</f>
        <v>192.50000000000003</v>
      </c>
      <c r="F14" s="9">
        <v>19250.000000000004</v>
      </c>
      <c r="G14" s="10">
        <f t="shared" ref="G14:G30" si="1">F14*(1-(VLOOKUP(A14,$A$7:$B$9,2,FALSE)))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IF(AND(C34&gt;=700, D34&gt;=700, F34&gt;=600, AVERAGE($C$34:$D$40)&gt;=700), "보너스", 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IF(AND(C35&gt;=700, D35&gt;=700, F35&gt;=600, AVERAGE($C$34:$D$40)&gt;=700), "보너스", 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opLeftCell="A7" workbookViewId="0">
      <selection activeCell="A9" sqref="A9"/>
    </sheetView>
  </sheetViews>
  <sheetFormatPr defaultRowHeight="17.399999999999999"/>
  <cols>
    <col min="1" max="1" width="26.19921875" bestFit="1" customWidth="1"/>
    <col min="2" max="3" width="14.09765625" bestFit="1" customWidth="1"/>
    <col min="4" max="4" width="10.8984375" bestFit="1" customWidth="1"/>
    <col min="5" max="6" width="9.296875" bestFit="1" customWidth="1"/>
    <col min="7" max="7" width="10.8984375" bestFit="1" customWidth="1"/>
    <col min="8" max="19" width="12.59765625" bestFit="1" customWidth="1"/>
  </cols>
  <sheetData>
    <row r="1" spans="1:6">
      <c r="A1" s="27" t="s">
        <v>187</v>
      </c>
      <c r="B1" t="s">
        <v>183</v>
      </c>
    </row>
    <row r="3" spans="1:6">
      <c r="A3" s="24"/>
      <c r="B3" s="24"/>
      <c r="C3" s="24"/>
      <c r="D3" s="29" t="s">
        <v>188</v>
      </c>
      <c r="E3" s="24"/>
      <c r="F3" s="24"/>
    </row>
    <row r="4" spans="1:6">
      <c r="A4" s="29" t="s">
        <v>195</v>
      </c>
      <c r="B4" s="29" t="s">
        <v>189</v>
      </c>
      <c r="C4" s="29" t="s">
        <v>190</v>
      </c>
      <c r="D4" s="31" t="s">
        <v>184</v>
      </c>
      <c r="E4" s="31" t="s">
        <v>185</v>
      </c>
      <c r="F4" s="31" t="s">
        <v>186</v>
      </c>
    </row>
    <row r="5" spans="1:6">
      <c r="A5" s="24" t="s">
        <v>196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191</v>
      </c>
      <c r="D7" t="s">
        <v>198</v>
      </c>
      <c r="E7" t="s">
        <v>198</v>
      </c>
      <c r="F7">
        <v>6</v>
      </c>
    </row>
    <row r="8" spans="1:6">
      <c r="A8" s="24"/>
      <c r="B8" s="24"/>
      <c r="C8" s="24" t="s">
        <v>193</v>
      </c>
      <c r="D8" s="28" t="s">
        <v>198</v>
      </c>
      <c r="E8" s="28" t="s">
        <v>198</v>
      </c>
      <c r="F8" s="28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191</v>
      </c>
      <c r="D10" t="s">
        <v>198</v>
      </c>
      <c r="E10" t="s">
        <v>198</v>
      </c>
      <c r="F10">
        <v>2</v>
      </c>
    </row>
    <row r="11" spans="1:6">
      <c r="A11" s="24"/>
      <c r="B11" s="24"/>
      <c r="C11" s="24" t="s">
        <v>193</v>
      </c>
      <c r="D11" s="28" t="s">
        <v>198</v>
      </c>
      <c r="E11" s="28" t="s">
        <v>198</v>
      </c>
      <c r="F11" s="28">
        <v>300000</v>
      </c>
    </row>
    <row r="12" spans="1:6">
      <c r="A12" s="24" t="s">
        <v>197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191</v>
      </c>
      <c r="D14">
        <v>1</v>
      </c>
      <c r="E14" t="s">
        <v>198</v>
      </c>
      <c r="F14" t="s">
        <v>198</v>
      </c>
    </row>
    <row r="15" spans="1:6">
      <c r="A15" s="24"/>
      <c r="B15" s="24"/>
      <c r="C15" s="24" t="s">
        <v>193</v>
      </c>
      <c r="D15" s="28">
        <v>2560000</v>
      </c>
      <c r="E15" s="28" t="s">
        <v>198</v>
      </c>
      <c r="F15" s="28" t="s">
        <v>198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191</v>
      </c>
      <c r="D17" t="s">
        <v>198</v>
      </c>
      <c r="E17">
        <v>12</v>
      </c>
      <c r="F17" t="s">
        <v>198</v>
      </c>
    </row>
    <row r="18" spans="1:6">
      <c r="A18" s="24"/>
      <c r="B18" s="24"/>
      <c r="C18" s="24" t="s">
        <v>193</v>
      </c>
      <c r="D18" s="28" t="s">
        <v>198</v>
      </c>
      <c r="E18" s="28">
        <v>585000</v>
      </c>
      <c r="F18" s="28" t="s">
        <v>198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191</v>
      </c>
      <c r="D20" t="s">
        <v>198</v>
      </c>
      <c r="E20">
        <v>8</v>
      </c>
      <c r="F20" t="s">
        <v>198</v>
      </c>
    </row>
    <row r="21" spans="1:6">
      <c r="A21" s="24"/>
      <c r="B21" s="24"/>
      <c r="C21" s="24" t="s">
        <v>193</v>
      </c>
      <c r="D21" s="28" t="s">
        <v>198</v>
      </c>
      <c r="E21" s="28">
        <v>588000</v>
      </c>
      <c r="F21" s="28" t="s">
        <v>198</v>
      </c>
    </row>
    <row r="22" spans="1:6">
      <c r="A22" s="24" t="s">
        <v>192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194</v>
      </c>
      <c r="B23" s="24"/>
      <c r="C23" s="24"/>
      <c r="D23" s="28">
        <v>2560000</v>
      </c>
      <c r="E23" s="28">
        <v>586500</v>
      </c>
      <c r="F23" s="28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D4" sqref="D4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topLeftCell="A7" workbookViewId="0">
      <selection activeCell="J16" sqref="J16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J6" sqref="J6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20"/>
  <sheetViews>
    <sheetView tabSelected="1" workbookViewId="0">
      <selection activeCell="E2" sqref="E2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  <row r="20" spans="5:5">
      <c r="E20" t="s">
        <v>199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Ahhyun Kang</cp:lastModifiedBy>
  <dcterms:created xsi:type="dcterms:W3CDTF">2023-05-11T11:47:16Z</dcterms:created>
  <dcterms:modified xsi:type="dcterms:W3CDTF">2024-10-04T16:36:44Z</dcterms:modified>
</cp:coreProperties>
</file>