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삼성PC\Downloads\"/>
    </mc:Choice>
  </mc:AlternateContent>
  <xr:revisionPtr revIDLastSave="0" documentId="8_{CD4AA45A-9CF4-4843-A6FA-F92E797FA453}" xr6:coauthVersionLast="47" xr6:coauthVersionMax="47" xr10:uidLastSave="{00000000-0000-0000-0000-000000000000}"/>
  <bookViews>
    <workbookView xWindow="-108" yWindow="-108" windowWidth="23256" windowHeight="12576" firstSheet="1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eta.COUNTIF" hidden="1" xlm="1">#NAME?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총수입합계">'분석작업-2'!$F$12</definedName>
    <definedName name="환율">'분석작업-2'!$F$3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4" l="1"/>
  <c r="E10" i="4" a="1"/>
  <c r="E10" i="4" s="1"/>
  <c r="E11" i="8"/>
  <c r="E5" i="8"/>
  <c r="E6" i="8"/>
  <c r="E7" i="8"/>
  <c r="E8" i="8"/>
  <c r="E9" i="8"/>
  <c r="E10" i="8"/>
  <c r="E4" i="8"/>
  <c r="L19" i="4"/>
  <c r="L20" i="4"/>
  <c r="L21" i="4"/>
  <c r="L22" i="4"/>
  <c r="L23" i="4"/>
  <c r="L24" i="4"/>
  <c r="L25" i="4"/>
  <c r="L18" i="4"/>
  <c r="D25" i="4"/>
  <c r="D19" i="4"/>
  <c r="D20" i="4"/>
  <c r="D21" i="4"/>
  <c r="D22" i="4"/>
  <c r="D23" i="4"/>
  <c r="D24" i="4"/>
  <c r="D18" i="4"/>
  <c r="K4" i="4"/>
  <c r="K5" i="4"/>
  <c r="K6" i="4"/>
  <c r="K7" i="4"/>
  <c r="K8" i="4"/>
  <c r="K9" i="4"/>
  <c r="K10" i="4"/>
  <c r="K3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<sst xmlns="http://schemas.openxmlformats.org/spreadsheetml/2006/main" count="340" uniqueCount="255">
  <si>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</si>
  <si>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</si>
  <si>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</si>
  <si>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</si>
  <si>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</si>
  <si>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</si>
  <si>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</si>
  <si>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</si>
  <si>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</si>
  <si>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</si>
  <si>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</si>
  <si>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</si>
  <si>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</si>
  <si>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</si>
  <si>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</si>
  <si>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</si>
  <si>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</si>
  <si>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</si>
  <si>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</si>
  <si>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</si>
  <si>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</si>
  <si>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</si>
  <si>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</si>
  <si>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</si>
  <si>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</si>
  <si>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</si>
  <si>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</si>
  <si>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</si>
  <si>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</si>
  <si>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</si>
  <si>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</si>
  <si>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</si>
  <si>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</si>
  <si>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</si>
  <si>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</si>
  <si>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</si>
  <si>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</si>
  <si>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</si>
  <si>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</si>
  <si>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</si>
  <si>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</si>
  <si>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</si>
  <si>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</si>
  <si>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</si>
  <si>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</si>
  <si>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</si>
  <si>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</si>
  <si>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</si>
  <si>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</si>
  <si>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</si>
  <si>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</si>
  <si>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</si>
  <si>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</si>
  <si>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</si>
  <si>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</si>
  <si>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</si>
  <si>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</si>
  <si>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</si>
  <si>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</si>
  <si>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</si>
  <si>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</si>
  <si>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</si>
  <si>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</si>
  <si>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</si>
  <si>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</si>
  <si>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</si>
  <si>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</si>
  <si>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</si>
  <si>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</si>
  <si>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</si>
  <si>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</si>
  <si>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</si>
  <si>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</si>
  <si>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</si>
  <si>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</si>
  <si>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</si>
  <si>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</si>
  <si>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</si>
  <si>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</si>
  <si>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</si>
  <si>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</si>
  <si>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</si>
  <si>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</si>
  <si>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</si>
  <si>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</si>
  <si>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</si>
  <si>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</si>
  <si>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</si>
  <si>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</si>
  <si>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</si>
  <si>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</si>
  <si>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</si>
  <si>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</si>
  <si>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</si>
  <si>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</si>
  <si>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</si>
  <si>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</si>
  <si>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</si>
  <si>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</si>
  <si>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</si>
  <si>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</si>
  <si>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</si>
  <si>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</si>
  <si>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</si>
  <si>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</si>
  <si>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</si>
  <si>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</si>
  <si>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</si>
  <si>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</si>
  <si>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</si>
  <si>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</si>
  <si>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</si>
  <si>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</si>
  <si>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</si>
  <si>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</si>
  <si>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</si>
  <si>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</si>
  <si>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</si>
  <si>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</si>
  <si>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</si>
  <si>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</si>
  <si>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</si>
  <si>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</si>
  <si>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</si>
  <si>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</si>
  <si>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</si>
  <si>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</si>
  <si>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</si>
  <si>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</si>
  <si>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</si>
  <si>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</si>
  <si>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</si>
  <si>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</si>
  <si>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</si>
  <si>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</si>
  <si>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</si>
  <si>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</si>
  <si>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</si>
  <si>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</si>
  <si>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</si>
  <si>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</si>
  <si>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</si>
  <si>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</si>
  <si>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</si>
  <si>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</si>
  <si>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</si>
  <si>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</si>
  <si>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</si>
  <si>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</si>
  <si>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</si>
  <si>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</si>
  <si>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</si>
  <si>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</si>
  <si>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</si>
  <si>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</si>
  <si>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</si>
  <si>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</si>
  <si>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</si>
  <si>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</si>
  <si>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</si>
  <si>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</si>
  <si>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</si>
  <si>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</si>
  <si>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</si>
  <si>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</si>
  <si>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</si>
  <si>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</si>
  <si>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</si>
  <si>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</si>
  <si>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</si>
  <si>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</si>
  <si>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</si>
  <si>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</si>
  <si>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</si>
  <si>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</si>
  <si>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</si>
  <si>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</si>
  <si>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</si>
  <si>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</si>
  <si>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</si>
  <si>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</si>
  <si>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</si>
  <si>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</si>
  <si>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</si>
  <si>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</si>
  <si>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</si>
  <si>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</si>
  <si>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</si>
  <si>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</si>
  <si>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</si>
  <si>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</si>
  <si>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</si>
  <si>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</si>
  <si>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</si>
  <si>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</si>
  <si>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</si>
  <si>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</si>
  <si>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</si>
  <si>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</si>
  <si>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</si>
  <si>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</si>
  <si>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</si>
  <si>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</si>
  <si>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</si>
  <si>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</si>
  <si>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</si>
  <si>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</si>
  <si>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</si>
  <si>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</si>
  <si>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</si>
  <si>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</si>
  <si>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등급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</si>
  <si>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</si>
  <si>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</si>
  <si>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</si>
  <si>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</si>
  <si>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</si>
  <si>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</si>
  <si>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</si>
  <si>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</si>
  <si>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sj1524</t>
    <phoneticPr fontId="1" type="noConversion"/>
  </si>
  <si>
    <t>골드</t>
    <phoneticPr fontId="1" type="noConversion"/>
  </si>
  <si>
    <t>2016년</t>
    <phoneticPr fontId="1" type="noConversion"/>
  </si>
  <si>
    <t>star2008</t>
    <phoneticPr fontId="1" type="noConversion"/>
  </si>
  <si>
    <t>실버</t>
    <phoneticPr fontId="1" type="noConversion"/>
  </si>
  <si>
    <t>2020년</t>
    <phoneticPr fontId="1" type="noConversion"/>
  </si>
  <si>
    <t>shkim55</t>
    <phoneticPr fontId="1" type="noConversion"/>
  </si>
  <si>
    <t>일반</t>
    <phoneticPr fontId="1" type="noConversion"/>
  </si>
  <si>
    <t>2024년</t>
    <phoneticPr fontId="1" type="noConversion"/>
  </si>
  <si>
    <t>lee1133</t>
    <phoneticPr fontId="1" type="noConversion"/>
  </si>
  <si>
    <t>2022년</t>
    <phoneticPr fontId="1" type="noConversion"/>
  </si>
  <si>
    <t>boys7477</t>
    <phoneticPr fontId="1" type="noConversion"/>
  </si>
  <si>
    <t>2017년</t>
    <phoneticPr fontId="1" type="noConversion"/>
  </si>
  <si>
    <t>young99</t>
    <phoneticPr fontId="1" type="noConversion"/>
  </si>
  <si>
    <t>2023년</t>
    <phoneticPr fontId="1" type="noConversion"/>
  </si>
  <si>
    <t>카테고리</t>
    <phoneticPr fontId="1" type="noConversion"/>
  </si>
  <si>
    <t>&lt;&gt;미스터리</t>
    <phoneticPr fontId="1" type="noConversion"/>
  </si>
  <si>
    <t>평점</t>
    <phoneticPr fontId="1" type="noConversion"/>
  </si>
  <si>
    <t>학과</t>
    <phoneticPr fontId="1" type="noConversion"/>
  </si>
  <si>
    <t>공학계열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</si>
  <si>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</si>
  <si>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</si>
  <si>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</si>
  <si>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</si>
  <si>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</si>
  <si>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총수입합계</t>
  </si>
  <si>
    <t>환율인상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</si>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</sst>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9" formatCode="#,##0.00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차트작업!$B$4:$B$8</c15:sqref>
                  </c15:fullRef>
                </c:ext>
              </c:extLst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차트작업!$C$4:$C$8</c15:sqref>
                  </c15:fullRef>
                </c:ext>
              </c:extLst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차트작업!$E$3</c15:sqref>
                        </c15:formulaRef>
                      </c:ext>
                    </c:extLst>
                    <c:strCache>
                      <c:ptCount val="1"/>
                      <c:pt idx="0">
                        <c:v>달성률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차트작업!$A$4:$A$8</c15:sqref>
                        </c15:fullRef>
                        <c15:formulaRef>
                          <c15:sqref>차트작업!$A$4:$A$7</c15:sqref>
                        </c15:formulaRef>
                      </c:ext>
                    </c:extLst>
                    <c:strCache>
                      <c:ptCount val="4"/>
                      <c:pt idx="0">
                        <c:v>세탁기</c:v>
                      </c:pt>
                      <c:pt idx="1">
                        <c:v>냉장고</c:v>
                      </c:pt>
                      <c:pt idx="2">
                        <c:v>스마트TV</c:v>
                      </c:pt>
                      <c:pt idx="3">
                        <c:v>인덕션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차트작업!$E$4:$E$8</c15:sqref>
                        </c15:fullRef>
                        <c15:formulaRef>
                          <c15:sqref>차트작업!$E$4:$E$7</c15:sqref>
                        </c15:formulaRef>
                      </c:ext>
                    </c:extLst>
                    <c:numCache>
                      <c:formatCode>0%</c:formatCode>
                      <c:ptCount val="4"/>
                      <c:pt idx="0">
                        <c:v>1.0376470588235294</c:v>
                      </c:pt>
                      <c:pt idx="1">
                        <c:v>0.96166666666666667</c:v>
                      </c:pt>
                      <c:pt idx="2">
                        <c:v>1.012</c:v>
                      </c:pt>
                      <c:pt idx="3">
                        <c:v>0.94307692307692303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AFC-4C3F-B194-3D8D7D7BAED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차트작업!$D$4:$D$8</c15:sqref>
                  </c15:fullRef>
                </c:ext>
              </c:extLst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384704"/>
        <c:axId val="398388304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39838830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8384704"/>
        <c:crosses val="max"/>
        <c:crossBetween val="between"/>
      </c:valAx>
      <c:catAx>
        <c:axId val="39838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8388304"/>
        <c:auto val="1"/>
        <c:lblAlgn val="ctr"/>
        <c:lblOffset val="100"/>
        <c:noMultiLvlLbl val="0"/>
      </c:catAx>
      <c:spPr>
        <a:noFill/>
        <a:ln>
          <a:solidFill>
            <a:schemeClr val="accent2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</xdr:row>
          <xdr:rowOff>0</xdr:rowOff>
        </xdr:from>
        <xdr:to>
          <xdr:col>8</xdr:col>
          <xdr:colOff>7620</xdr:colOff>
          <xdr:row>4</xdr:row>
          <xdr:rowOff>53340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45720</xdr:colOff>
      <xdr:row>5</xdr:row>
      <xdr:rowOff>68580</xdr:rowOff>
    </xdr:from>
    <xdr:to>
      <xdr:col>7</xdr:col>
      <xdr:colOff>632460</xdr:colOff>
      <xdr:row>7</xdr:row>
      <xdr:rowOff>22860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A8360841-F031-5658-15CB-34E950F5FD04}"/>
            </a:ext>
          </a:extLst>
        </xdr:cNvPr>
        <xdr:cNvSpPr/>
      </xdr:nvSpPr>
      <xdr:spPr>
        <a:xfrm>
          <a:off x="4114800" y="1219200"/>
          <a:ext cx="1257300" cy="3962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삼성PC" refreshedDate="46273.012108912037" createdVersion="8" refreshedVersion="8" minRefreshableVersion="3" recordCount="13" xr:uid="{1435019C-8233-4BB8-B0C6-57E3A5DFEC64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9C82C8-BE7C-4649-9693-F07B1D1E9E11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B10" sqref="B10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210</v>
      </c>
      <c r="C3" s="1" t="s">
        <v>211</v>
      </c>
      <c r="D3" s="1" t="s">
        <v>212</v>
      </c>
      <c r="E3" s="1" t="s">
        <v>213</v>
      </c>
    </row>
    <row r="4" spans="1:5" x14ac:dyDescent="0.4">
      <c r="A4" s="1" t="s">
        <v>214</v>
      </c>
      <c r="B4" s="1" t="s">
        <v>220</v>
      </c>
      <c r="C4" s="1" t="s">
        <v>221</v>
      </c>
      <c r="D4" s="1" t="s">
        <v>222</v>
      </c>
      <c r="E4" s="2">
        <v>168000</v>
      </c>
    </row>
    <row r="5" spans="1:5" x14ac:dyDescent="0.4">
      <c r="A5" s="1" t="s">
        <v>215</v>
      </c>
      <c r="B5" s="1" t="s">
        <v>223</v>
      </c>
      <c r="C5" s="1" t="s">
        <v>224</v>
      </c>
      <c r="D5" s="1" t="s">
        <v>225</v>
      </c>
      <c r="E5" s="2">
        <v>71000</v>
      </c>
    </row>
    <row r="6" spans="1:5" x14ac:dyDescent="0.4">
      <c r="A6" s="1" t="s">
        <v>216</v>
      </c>
      <c r="B6" s="1" t="s">
        <v>226</v>
      </c>
      <c r="C6" s="1" t="s">
        <v>227</v>
      </c>
      <c r="D6" s="1" t="s">
        <v>228</v>
      </c>
      <c r="E6" s="2">
        <v>16000</v>
      </c>
    </row>
    <row r="7" spans="1:5" x14ac:dyDescent="0.4">
      <c r="A7" s="1" t="s">
        <v>217</v>
      </c>
      <c r="B7" s="1" t="s">
        <v>229</v>
      </c>
      <c r="C7" s="1" t="s">
        <v>227</v>
      </c>
      <c r="D7" s="1" t="s">
        <v>230</v>
      </c>
      <c r="E7" s="2">
        <v>49000</v>
      </c>
    </row>
    <row r="8" spans="1:5" x14ac:dyDescent="0.4">
      <c r="A8" s="1" t="s">
        <v>218</v>
      </c>
      <c r="B8" s="1" t="s">
        <v>231</v>
      </c>
      <c r="C8" s="1" t="s">
        <v>221</v>
      </c>
      <c r="D8" s="1" t="s">
        <v>232</v>
      </c>
      <c r="E8" s="2">
        <v>125000</v>
      </c>
    </row>
    <row r="9" spans="1:5" x14ac:dyDescent="0.4">
      <c r="A9" s="1" t="s">
        <v>219</v>
      </c>
      <c r="B9" s="1" t="s">
        <v>233</v>
      </c>
      <c r="C9" s="1" t="s">
        <v>227</v>
      </c>
      <c r="D9" s="1" t="s">
        <v>234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J11" sqref="J11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30" t="s">
        <v>7</v>
      </c>
      <c r="B1" s="30"/>
      <c r="C1" s="30"/>
      <c r="D1" s="30"/>
      <c r="E1" s="30"/>
      <c r="F1" s="30"/>
      <c r="G1" s="30"/>
    </row>
    <row r="2" spans="1:7" ht="18.600000000000001" thickTop="1" thickBot="1" x14ac:dyDescent="0.45"/>
    <row r="3" spans="1:7" x14ac:dyDescent="0.4">
      <c r="A3" s="21" t="s">
        <v>2</v>
      </c>
      <c r="B3" s="22" t="s">
        <v>8</v>
      </c>
      <c r="C3" s="22" t="s">
        <v>5</v>
      </c>
      <c r="D3" s="22" t="s">
        <v>3</v>
      </c>
      <c r="E3" s="22" t="s">
        <v>4</v>
      </c>
      <c r="F3" s="22" t="s">
        <v>20</v>
      </c>
      <c r="G3" s="23" t="s">
        <v>6</v>
      </c>
    </row>
    <row r="4" spans="1:7" x14ac:dyDescent="0.4">
      <c r="A4" s="24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5">
        <v>5634.5164000000004</v>
      </c>
    </row>
    <row r="5" spans="1:7" x14ac:dyDescent="0.4">
      <c r="A5" s="24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5">
        <v>3254.4580999999998</v>
      </c>
    </row>
    <row r="6" spans="1:7" x14ac:dyDescent="0.4">
      <c r="A6" s="24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5">
        <v>6257.9633000000003</v>
      </c>
    </row>
    <row r="7" spans="1:7" x14ac:dyDescent="0.4">
      <c r="A7" s="24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5">
        <v>6542.8546999999999</v>
      </c>
    </row>
    <row r="8" spans="1:7" x14ac:dyDescent="0.4">
      <c r="A8" s="24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5">
        <v>3063.2651000000001</v>
      </c>
    </row>
    <row r="9" spans="1:7" x14ac:dyDescent="0.4">
      <c r="A9" s="24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5">
        <v>1807.9087999999999</v>
      </c>
    </row>
    <row r="10" spans="1:7" x14ac:dyDescent="0.4">
      <c r="A10" s="24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5">
        <v>2648.5214000000001</v>
      </c>
    </row>
    <row r="11" spans="1:7" x14ac:dyDescent="0.4">
      <c r="A11" s="24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5">
        <v>5771.6908000000003</v>
      </c>
    </row>
    <row r="12" spans="1:7" ht="18" thickBot="1" x14ac:dyDescent="0.45">
      <c r="A12" s="26">
        <v>819900</v>
      </c>
      <c r="B12" s="27">
        <v>45358</v>
      </c>
      <c r="C12" s="28" t="s">
        <v>11</v>
      </c>
      <c r="D12" s="28" t="s">
        <v>9</v>
      </c>
      <c r="E12" s="28">
        <v>49</v>
      </c>
      <c r="F12" s="28">
        <v>5</v>
      </c>
      <c r="G12" s="29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H21" sqref="H21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17" t="s">
        <v>21</v>
      </c>
      <c r="B1" s="17"/>
      <c r="C1" s="17"/>
      <c r="D1" s="17"/>
      <c r="E1" s="17"/>
      <c r="F1" s="17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235</v>
      </c>
      <c r="I3" s="1" t="s">
        <v>237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236</v>
      </c>
      <c r="I4" s="1"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abSelected="1" workbookViewId="0">
      <selection activeCell="F36" sqref="F36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31">
        <f>J3*(1-HLOOKUP(_xlfn.RANK.EQ(I3, $I$3:$I$10), $H$13:$K$14, 2, 1))</f>
        <v>3580000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31">
        <f t="shared" ref="K4:K10" si="0">J4*(1-HLOOKUP(_xlfn.RANK.EQ(I4, $I$3:$I$10), $H$13:$K$14, 2, 1))</f>
        <v>719999.99999999988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31">
        <f t="shared" si="0"/>
        <v>1660000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31">
        <f t="shared" si="0"/>
        <v>0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31">
        <f t="shared" si="0"/>
        <v>4270000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31">
        <f t="shared" si="0"/>
        <v>3750000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31">
        <f t="shared" si="0"/>
        <v>1468000</v>
      </c>
    </row>
    <row r="10" spans="1:11" x14ac:dyDescent="0.4">
      <c r="A10" s="3" t="s">
        <v>238</v>
      </c>
      <c r="B10" s="18" t="s">
        <v>116</v>
      </c>
      <c r="C10" s="19"/>
      <c r="D10" s="20"/>
      <c r="E10" s="3" t="e" cm="1">
        <f t="array" ref="E10">INDEX(A3:E9,MATCH(E3,A3:E9),DMAX(A2:E9,5,A10:A11))</f>
        <v>#N/A</v>
      </c>
      <c r="G10" s="3">
        <v>23080774</v>
      </c>
      <c r="H10" s="3" t="s">
        <v>145</v>
      </c>
      <c r="I10" s="14">
        <v>4.26</v>
      </c>
      <c r="J10" s="11">
        <v>4590000</v>
      </c>
      <c r="K10" s="31">
        <f t="shared" si="0"/>
        <v>917999.99999999977</v>
      </c>
    </row>
    <row r="11" spans="1:11" x14ac:dyDescent="0.4">
      <c r="A11" s="3" t="s">
        <v>239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3" t="str">
        <f>IF(B18&gt;MEDIAN($B$18:$B$25), "주요수출국", "수출현황")</f>
        <v>수출현황</v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 "기초수업대상", "초급수업대상", "중급수업대상", " 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3" t="str">
        <f t="shared" ref="D19:D24" si="1">IF(B19&gt;MEDIAN($B$18:$B$25), "주요수출국", "수출현황")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 "기초수업대상", "초급수업대상", "중급수업대상", " 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3" t="str">
        <f t="shared" si="1"/>
        <v>수출현황</v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 xml:space="preserve"> </v>
      </c>
    </row>
    <row r="21" spans="1:12" x14ac:dyDescent="0.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 xml:space="preserve"> </v>
      </c>
    </row>
    <row r="23" spans="1:12" x14ac:dyDescent="0.4">
      <c r="A23" s="3" t="s">
        <v>155</v>
      </c>
      <c r="B23" s="6">
        <v>52461000</v>
      </c>
      <c r="C23" s="6">
        <v>44592000</v>
      </c>
      <c r="D23" s="3" t="str">
        <f t="shared" si="1"/>
        <v>수출현황</v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 xml:space="preserve"> </v>
      </c>
    </row>
    <row r="25" spans="1:12" x14ac:dyDescent="0.4">
      <c r="A25" s="3" t="s">
        <v>157</v>
      </c>
      <c r="B25" s="6">
        <v>49240000</v>
      </c>
      <c r="C25" s="6">
        <v>58104900</v>
      </c>
      <c r="D25" s="3" t="str">
        <f>IF(B25&gt;MEDIAN($B$18:$B$25), "주요수출국", "수출현황")</f>
        <v>수출현황</v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18" t="s">
        <v>177</v>
      </c>
      <c r="B36" s="19"/>
      <c r="C36" s="19"/>
      <c r="D36" s="19"/>
      <c r="E36" s="20"/>
      <c r="F36" s="3" t="str">
        <f>COUNTIF(A29:F35,_xlfn.MODE.SNGL(A29:A35))&amp;"권"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5" workbookViewId="0">
      <selection activeCell="F29" sqref="F29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17" t="s">
        <v>45</v>
      </c>
      <c r="B1" s="17"/>
      <c r="C1" s="17"/>
      <c r="D1" s="17"/>
      <c r="E1" s="17"/>
      <c r="F1" s="17"/>
      <c r="G1" s="17"/>
      <c r="H1" s="17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32" t="s">
        <v>241</v>
      </c>
    </row>
    <row r="21" spans="1:4" x14ac:dyDescent="0.4">
      <c r="A21" s="32" t="s">
        <v>240</v>
      </c>
      <c r="B21" t="s">
        <v>58</v>
      </c>
      <c r="C21" t="s">
        <v>55</v>
      </c>
      <c r="D21" t="s">
        <v>60</v>
      </c>
    </row>
    <row r="22" spans="1:4" x14ac:dyDescent="0.4">
      <c r="A22" s="33" t="s">
        <v>54</v>
      </c>
      <c r="B22" s="34"/>
      <c r="C22" s="34"/>
      <c r="D22" s="34"/>
    </row>
    <row r="23" spans="1:4" x14ac:dyDescent="0.4">
      <c r="A23" s="35" t="s">
        <v>242</v>
      </c>
      <c r="B23" s="34"/>
      <c r="C23" s="34">
        <v>20215</v>
      </c>
      <c r="D23" s="34">
        <v>7970</v>
      </c>
    </row>
    <row r="24" spans="1:4" x14ac:dyDescent="0.4">
      <c r="A24" s="35" t="s">
        <v>243</v>
      </c>
      <c r="B24" s="34"/>
      <c r="C24" s="34">
        <v>3000</v>
      </c>
      <c r="D24" s="34">
        <v>2000</v>
      </c>
    </row>
    <row r="25" spans="1:4" x14ac:dyDescent="0.4">
      <c r="A25" s="33" t="s">
        <v>59</v>
      </c>
      <c r="B25" s="34"/>
      <c r="C25" s="34"/>
      <c r="D25" s="34"/>
    </row>
    <row r="26" spans="1:4" x14ac:dyDescent="0.4">
      <c r="A26" s="35" t="s">
        <v>242</v>
      </c>
      <c r="B26" s="34">
        <v>39515</v>
      </c>
      <c r="C26" s="34">
        <v>480</v>
      </c>
      <c r="D26" s="34"/>
    </row>
    <row r="27" spans="1:4" x14ac:dyDescent="0.4">
      <c r="A27" s="35" t="s">
        <v>243</v>
      </c>
      <c r="B27" s="34">
        <v>4000</v>
      </c>
      <c r="C27" s="34">
        <v>4000</v>
      </c>
      <c r="D27" s="34"/>
    </row>
    <row r="28" spans="1:4" x14ac:dyDescent="0.4">
      <c r="A28" s="33" t="s">
        <v>56</v>
      </c>
      <c r="B28" s="34"/>
      <c r="C28" s="34"/>
      <c r="D28" s="34"/>
    </row>
    <row r="29" spans="1:4" x14ac:dyDescent="0.4">
      <c r="A29" s="35" t="s">
        <v>242</v>
      </c>
      <c r="B29" s="34">
        <v>39920</v>
      </c>
      <c r="C29" s="34"/>
      <c r="D29" s="34">
        <v>45185</v>
      </c>
    </row>
    <row r="30" spans="1:4" x14ac:dyDescent="0.4">
      <c r="A30" s="35" t="s">
        <v>243</v>
      </c>
      <c r="B30" s="34">
        <v>3000</v>
      </c>
      <c r="C30" s="34"/>
      <c r="D30" s="34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588E-52DD-4CF3-B389-26EEEFD12F55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0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40" t="s">
        <v>248</v>
      </c>
      <c r="C2" s="41"/>
      <c r="D2" s="47"/>
      <c r="E2" s="47"/>
      <c r="F2" s="47"/>
    </row>
    <row r="3" spans="2:6" collapsed="1" x14ac:dyDescent="0.4">
      <c r="B3" s="39"/>
      <c r="C3" s="39"/>
      <c r="D3" s="48" t="s">
        <v>250</v>
      </c>
      <c r="E3" s="48" t="s">
        <v>246</v>
      </c>
      <c r="F3" s="48" t="s">
        <v>247</v>
      </c>
    </row>
    <row r="4" spans="2:6" hidden="1" outlineLevel="1" x14ac:dyDescent="0.4">
      <c r="B4" s="43"/>
      <c r="C4" s="43"/>
      <c r="D4" s="36"/>
      <c r="E4" s="50"/>
      <c r="F4" s="50"/>
    </row>
    <row r="5" spans="2:6" x14ac:dyDescent="0.4">
      <c r="B5" s="44" t="s">
        <v>249</v>
      </c>
      <c r="C5" s="45"/>
      <c r="D5" s="42"/>
      <c r="E5" s="42"/>
      <c r="F5" s="42"/>
    </row>
    <row r="6" spans="2:6" outlineLevel="1" x14ac:dyDescent="0.4">
      <c r="B6" s="43"/>
      <c r="C6" s="43" t="s">
        <v>244</v>
      </c>
      <c r="D6" s="37">
        <v>1200</v>
      </c>
      <c r="E6" s="49">
        <v>1250</v>
      </c>
      <c r="F6" s="49">
        <v>1150</v>
      </c>
    </row>
    <row r="7" spans="2:6" x14ac:dyDescent="0.4">
      <c r="B7" s="44" t="s">
        <v>251</v>
      </c>
      <c r="C7" s="45"/>
      <c r="D7" s="42"/>
      <c r="E7" s="42"/>
      <c r="F7" s="42"/>
    </row>
    <row r="8" spans="2:6" ht="18" outlineLevel="1" thickBot="1" x14ac:dyDescent="0.45">
      <c r="B8" s="46"/>
      <c r="C8" s="46" t="s">
        <v>245</v>
      </c>
      <c r="D8" s="38">
        <v>69324000</v>
      </c>
      <c r="E8" s="38">
        <v>72212500</v>
      </c>
      <c r="F8" s="38">
        <v>66435500</v>
      </c>
    </row>
    <row r="9" spans="2:6" x14ac:dyDescent="0.4">
      <c r="B9" t="s">
        <v>252</v>
      </c>
    </row>
    <row r="10" spans="2:6" x14ac:dyDescent="0.4">
      <c r="B10" t="s">
        <v>253</v>
      </c>
    </row>
    <row r="11" spans="2:6" x14ac:dyDescent="0.4">
      <c r="B11" t="s">
        <v>254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17" t="s">
        <v>87</v>
      </c>
      <c r="B1" s="17"/>
      <c r="C1" s="17"/>
      <c r="D1" s="17"/>
      <c r="E1" s="17"/>
      <c r="F1" s="17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1" sqref="F12">
    <scenario name="환율인상" locked="1" count="1" user="삼성PC">
      <inputCells r="F3" val="1250" numFmtId="41"/>
    </scenario>
    <scenario name="환율인하" locked="1" count="1" user="삼성PC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J14" sqref="J14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17" t="s">
        <v>108</v>
      </c>
      <c r="B1" s="17"/>
      <c r="C1" s="17"/>
      <c r="D1" s="17"/>
      <c r="E1" s="17"/>
    </row>
    <row r="3" spans="1:5" x14ac:dyDescent="0.4">
      <c r="A3" s="51" t="s">
        <v>91</v>
      </c>
      <c r="B3" s="51" t="s">
        <v>112</v>
      </c>
      <c r="C3" s="51" t="s">
        <v>109</v>
      </c>
      <c r="D3" s="51" t="s">
        <v>110</v>
      </c>
      <c r="E3" s="51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0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>C11+D11</f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76200</xdr:colOff>
                    <xdr:row>2</xdr:row>
                    <xdr:rowOff>0</xdr:rowOff>
                  </from>
                  <to>
                    <xdr:col>8</xdr:col>
                    <xdr:colOff>7620</xdr:colOff>
                    <xdr:row>4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opLeftCell="A5" workbookViewId="0">
      <selection activeCell="G28" sqref="G28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총수입합계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채은</cp:lastModifiedBy>
  <dcterms:created xsi:type="dcterms:W3CDTF">2025-02-05T04:40:07Z</dcterms:created>
  <dcterms:modified xsi:type="dcterms:W3CDTF">2026-09-07T15:27:32Z</dcterms:modified>
</cp:coreProperties>
</file>