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"/>
    </mc:Choice>
  </mc:AlternateContent>
  <bookViews>
    <workbookView xWindow="0" yWindow="0" windowWidth="25600" windowHeight="12050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62913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3" i="4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E5" i="8"/>
  <c r="E6" i="8"/>
  <c r="E7" i="8"/>
  <c r="E8" i="8"/>
  <c r="E9" i="8"/>
  <c r="E10" i="8"/>
  <c r="E11" i="8"/>
  <c r="E4" i="8"/>
  <c r="E5" i="7" l="1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<sst xmlns="http://schemas.openxmlformats.org/spreadsheetml/2006/main" count="341" uniqueCount="257">
  <si>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</si>
  <si>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</si>
  <si>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</si>
  <si>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</si>
  <si>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</si>
  <si>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</si>
  <si>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</si>
  <si>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</si>
  <si>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</si>
  <si>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</si>
  <si>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</si>
  <si>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</si>
  <si>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</si>
  <si>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</si>
  <si>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</si>
  <si>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</si>
  <si>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</si>
  <si>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</si>
  <si>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</si>
  <si>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</si>
  <si>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</si>
  <si>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</si>
  <si>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</si>
  <si>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</si>
  <si>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</si>
  <si>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</si>
  <si>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</si>
  <si>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</si>
  <si>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</si>
  <si>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</si>
  <si>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</si>
  <si>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</si>
  <si>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</si>
  <si>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</si>
  <si>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</si>
  <si>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</si>
  <si>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</si>
  <si>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</si>
  <si>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</si>
  <si>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</si>
  <si>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</si>
  <si>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</si>
  <si>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</si>
  <si>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</si>
  <si>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</si>
  <si>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</si>
  <si>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</si>
  <si>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</si>
  <si>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</si>
  <si>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</si>
  <si>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</si>
  <si>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</si>
  <si>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</si>
  <si>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</si>
  <si>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</si>
  <si>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</si>
  <si>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</si>
  <si>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</si>
  <si>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</si>
  <si>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</si>
  <si>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</si>
  <si>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</si>
  <si>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</si>
  <si>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</si>
  <si>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</si>
  <si>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</si>
  <si>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</si>
  <si>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</si>
  <si>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</si>
  <si>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</si>
  <si>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</si>
  <si>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</si>
  <si>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</si>
  <si>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</si>
  <si>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</si>
  <si>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</si>
  <si>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</si>
  <si>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</si>
  <si>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</si>
  <si>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</si>
  <si>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</si>
  <si>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</si>
  <si>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</si>
  <si>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</si>
  <si>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</si>
  <si>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</si>
  <si>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</si>
  <si>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</si>
  <si>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</si>
  <si>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</si>
  <si>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</si>
  <si>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</si>
  <si>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</si>
  <si>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</si>
  <si>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</si>
  <si>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</si>
  <si>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</si>
  <si>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</si>
  <si>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</si>
  <si>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</si>
  <si>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</si>
  <si>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</si>
  <si>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</si>
  <si>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</si>
  <si>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</si>
  <si>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</si>
  <si>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</si>
  <si>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</si>
  <si>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</si>
  <si>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</si>
  <si>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</si>
  <si>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</si>
  <si>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</si>
  <si>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</si>
  <si>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</si>
  <si>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</si>
  <si>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</si>
  <si>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</si>
  <si>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</si>
  <si>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</si>
  <si>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</si>
  <si>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</si>
  <si>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</si>
  <si>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</si>
  <si>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</si>
  <si>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</si>
  <si>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</si>
  <si>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</si>
  <si>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</si>
  <si>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</si>
  <si>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</si>
  <si>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</si>
  <si>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</si>
  <si>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</si>
  <si>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</si>
  <si>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</si>
  <si>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</si>
  <si>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</si>
  <si>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</si>
  <si>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</si>
  <si>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</si>
  <si>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</si>
  <si>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</si>
  <si>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</si>
  <si>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</si>
  <si>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</si>
  <si>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</si>
  <si>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</si>
  <si>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</si>
  <si>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</si>
  <si>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</si>
  <si>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</si>
  <si>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</si>
  <si>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</si>
  <si>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</si>
  <si>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</si>
  <si>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</si>
  <si>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</si>
  <si>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</si>
  <si>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</si>
  <si>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</si>
  <si>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</si>
  <si>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</si>
  <si>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</si>
  <si>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</si>
  <si>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</si>
  <si>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</si>
  <si>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</si>
  <si>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</si>
  <si>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</si>
  <si>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</si>
  <si>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</si>
  <si>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</si>
  <si>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</si>
  <si>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</si>
  <si>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</si>
  <si>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</si>
  <si>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</si>
  <si>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</si>
  <si>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</si>
  <si>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</si>
  <si>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</si>
  <si>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</si>
  <si>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</si>
  <si>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</si>
  <si>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</si>
  <si>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</si>
  <si>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</si>
  <si>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</si>
  <si>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</si>
  <si>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</si>
  <si>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</si>
  <si>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</si>
  <si>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</si>
  <si>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</si>
  <si>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</si>
  <si>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</si>
  <si>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</si>
  <si>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</si>
  <si>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</si>
  <si>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</si>
  <si>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</si>
  <si>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</si>
  <si>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</si>
  <si>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</si>
  <si>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</si>
  <si>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</si>
  <si>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</si>
  <si>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</si>
  <si>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</si>
  <si>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</si>
  <si>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</si>
  <si>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</si>
  <si>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</si>
  <si>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</si>
  <si>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</si>
  <si>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</si>
  <si>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</si>
  <si>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</si>
  <si>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</si>
  <si>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</si>
  <si>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</si>
  <si>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</si>
  <si>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등급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</si>
  <si>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</si>
  <si>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</si>
  <si>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</si>
  <si>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일반</t>
    <phoneticPr fontId="1" type="noConversion"/>
  </si>
  <si>
    <t>골드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</si>
  <si>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</si>
  <si>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</si>
  <si>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</si>
  <si>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</si>
  <si>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</si>
  <si>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</si>
  <si>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</si>
  <si>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</si>
  <si>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카테고리</t>
    <phoneticPr fontId="1" type="noConversion"/>
  </si>
  <si>
    <t>평점</t>
    <phoneticPr fontId="1" type="noConversion"/>
  </si>
  <si>
    <t>액션</t>
    <phoneticPr fontId="1" type="noConversion"/>
  </si>
  <si>
    <t>코미디</t>
    <phoneticPr fontId="1" type="noConversion"/>
  </si>
  <si>
    <t>행 레이블</t>
  </si>
  <si>
    <t>열 레이블</t>
  </si>
  <si>
    <t>합계 : 정산금액</t>
  </si>
  <si>
    <t>최대값 : 할인금액</t>
  </si>
  <si>
    <t>환율</t>
  </si>
  <si>
    <t>수입총액합계</t>
  </si>
  <si>
    <t>환율인상</t>
  </si>
  <si>
    <t>만든 사람 USER 날짜 2026-06-11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</si>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</sst>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8" fillId="3" borderId="13" xfId="3" applyFont="1" applyBorder="1" applyAlignment="1">
      <alignment horizontal="center" vertical="center"/>
    </xf>
    <xf numFmtId="0" fontId="8" fillId="3" borderId="14" xfId="3" applyFont="1" applyBorder="1" applyAlignment="1">
      <alignment horizontal="center" vertical="center"/>
    </xf>
    <xf numFmtId="0" fontId="8" fillId="3" borderId="15" xfId="3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7" xfId="0" applyNumberFormat="1" applyFill="1" applyBorder="1" applyAlignment="1">
      <alignment vertical="center"/>
    </xf>
    <xf numFmtId="0" fontId="10" fillId="4" borderId="18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  <c:pt idx="4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  <c:pt idx="4">
                  <c:v>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204607"/>
        <c:axId val="771073679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달성률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세탁기</c:v>
                      </c:pt>
                      <c:pt idx="1">
                        <c:v>냉장고</c:v>
                      </c:pt>
                      <c:pt idx="2">
                        <c:v>스마트TV</c:v>
                      </c:pt>
                      <c:pt idx="3">
                        <c:v>인덕션</c:v>
                      </c:pt>
                      <c:pt idx="4">
                        <c:v>합계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차트작업!$E$4:$E$8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1.0376470588235294</c:v>
                      </c:pt>
                      <c:pt idx="1">
                        <c:v>0.96166666666666667</c:v>
                      </c:pt>
                      <c:pt idx="2">
                        <c:v>1.012</c:v>
                      </c:pt>
                      <c:pt idx="3">
                        <c:v>0.94307692307692303</c:v>
                      </c:pt>
                      <c:pt idx="4">
                        <c:v>0.9921428571428571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AFC-4C3F-B194-3D8D7D7BAED6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  <c:pt idx="4">
                  <c:v>3210000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1074433904"/>
        <c:axId val="1074433072"/>
      </c:bar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0744330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4433904"/>
        <c:crosses val="max"/>
        <c:crossBetween val="between"/>
      </c:valAx>
      <c:catAx>
        <c:axId val="107443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4433072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2</xdr:row>
          <xdr:rowOff>31750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12700</xdr:colOff>
      <xdr:row>5</xdr:row>
      <xdr:rowOff>6350</xdr:rowOff>
    </xdr:from>
    <xdr:to>
      <xdr:col>8</xdr:col>
      <xdr:colOff>0</xdr:colOff>
      <xdr:row>7</xdr:row>
      <xdr:rowOff>0</xdr:rowOff>
    </xdr:to>
    <xdr:sp macro="[0]!채우기" textlink="">
      <xdr:nvSpPr>
        <xdr:cNvPr id="2" name="빗면 1"/>
        <xdr:cNvSpPr/>
      </xdr:nvSpPr>
      <xdr:spPr>
        <a:xfrm>
          <a:off x="4038600" y="1136650"/>
          <a:ext cx="1308100" cy="4254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184.657369328706" createdVersion="6" refreshedVersion="6" minRefreshableVersion="3" recordCount="13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dataOnRows="1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값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6" sqref="F6"/>
    </sheetView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 t="s">
        <v>209</v>
      </c>
      <c r="B3" s="1" t="s">
        <v>216</v>
      </c>
      <c r="C3" s="1" t="s">
        <v>223</v>
      </c>
      <c r="D3" s="1" t="s">
        <v>229</v>
      </c>
      <c r="E3" s="1" t="s">
        <v>236</v>
      </c>
    </row>
    <row r="4" spans="1:5" x14ac:dyDescent="0.45">
      <c r="A4" s="1" t="s">
        <v>210</v>
      </c>
      <c r="B4" s="1" t="s">
        <v>217</v>
      </c>
      <c r="C4" s="1" t="s">
        <v>224</v>
      </c>
      <c r="D4" s="1" t="s">
        <v>230</v>
      </c>
      <c r="E4" s="2">
        <v>168000</v>
      </c>
    </row>
    <row r="5" spans="1:5" x14ac:dyDescent="0.45">
      <c r="A5" s="1" t="s">
        <v>211</v>
      </c>
      <c r="B5" s="1" t="s">
        <v>218</v>
      </c>
      <c r="C5" s="1" t="s">
        <v>225</v>
      </c>
      <c r="D5" s="1" t="s">
        <v>231</v>
      </c>
      <c r="E5" s="2">
        <v>71000</v>
      </c>
    </row>
    <row r="6" spans="1:5" x14ac:dyDescent="0.45">
      <c r="A6" s="1" t="s">
        <v>212</v>
      </c>
      <c r="B6" s="1" t="s">
        <v>219</v>
      </c>
      <c r="C6" s="1" t="s">
        <v>226</v>
      </c>
      <c r="D6" s="1" t="s">
        <v>232</v>
      </c>
      <c r="E6" s="2">
        <v>16000</v>
      </c>
    </row>
    <row r="7" spans="1:5" x14ac:dyDescent="0.45">
      <c r="A7" s="1" t="s">
        <v>213</v>
      </c>
      <c r="B7" s="1" t="s">
        <v>220</v>
      </c>
      <c r="C7" s="1" t="s">
        <v>227</v>
      </c>
      <c r="D7" s="1" t="s">
        <v>233</v>
      </c>
      <c r="E7" s="2">
        <v>49000</v>
      </c>
    </row>
    <row r="8" spans="1:5" x14ac:dyDescent="0.45">
      <c r="A8" s="1" t="s">
        <v>214</v>
      </c>
      <c r="B8" s="1" t="s">
        <v>221</v>
      </c>
      <c r="C8" s="1" t="s">
        <v>228</v>
      </c>
      <c r="D8" s="1" t="s">
        <v>234</v>
      </c>
      <c r="E8" s="2">
        <v>125000</v>
      </c>
    </row>
    <row r="9" spans="1:5" x14ac:dyDescent="0.45">
      <c r="A9" s="1" t="s">
        <v>215</v>
      </c>
      <c r="B9" s="1" t="s">
        <v>222</v>
      </c>
      <c r="C9" s="1" t="s">
        <v>226</v>
      </c>
      <c r="D9" s="1" t="s">
        <v>235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K7" sqref="K7"/>
    </sheetView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" x14ac:dyDescent="0.45">
      <c r="A1" s="24" t="s">
        <v>7</v>
      </c>
      <c r="B1" s="24"/>
      <c r="C1" s="24"/>
      <c r="D1" s="24"/>
      <c r="E1" s="24"/>
      <c r="F1" s="24"/>
      <c r="G1" s="24"/>
    </row>
    <row r="2" spans="1:7" ht="17.5" thickBot="1" x14ac:dyDescent="0.5"/>
    <row r="3" spans="1:7" ht="17.5" thickBot="1" x14ac:dyDescent="0.5">
      <c r="A3" s="35" t="s">
        <v>2</v>
      </c>
      <c r="B3" s="36" t="s">
        <v>8</v>
      </c>
      <c r="C3" s="36" t="s">
        <v>5</v>
      </c>
      <c r="D3" s="36" t="s">
        <v>3</v>
      </c>
      <c r="E3" s="36" t="s">
        <v>4</v>
      </c>
      <c r="F3" s="36" t="s">
        <v>20</v>
      </c>
      <c r="G3" s="37" t="s">
        <v>6</v>
      </c>
    </row>
    <row r="4" spans="1:7" ht="17.5" thickTop="1" x14ac:dyDescent="0.45">
      <c r="A4" s="31">
        <v>453257</v>
      </c>
      <c r="B4" s="32">
        <v>45355</v>
      </c>
      <c r="C4" s="33" t="s">
        <v>12</v>
      </c>
      <c r="D4" s="33" t="s">
        <v>9</v>
      </c>
      <c r="E4" s="33">
        <v>35</v>
      </c>
      <c r="F4" s="33">
        <v>3</v>
      </c>
      <c r="G4" s="34">
        <v>5634.5164000000004</v>
      </c>
    </row>
    <row r="5" spans="1:7" x14ac:dyDescent="0.45">
      <c r="A5" s="25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6">
        <v>3254.4580999999998</v>
      </c>
    </row>
    <row r="6" spans="1:7" x14ac:dyDescent="0.45">
      <c r="A6" s="25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6">
        <v>6257.9633000000003</v>
      </c>
    </row>
    <row r="7" spans="1:7" x14ac:dyDescent="0.45">
      <c r="A7" s="25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6">
        <v>6542.8546999999999</v>
      </c>
    </row>
    <row r="8" spans="1:7" x14ac:dyDescent="0.45">
      <c r="A8" s="25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6">
        <v>3063.2651000000001</v>
      </c>
    </row>
    <row r="9" spans="1:7" x14ac:dyDescent="0.45">
      <c r="A9" s="25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6">
        <v>1807.9087999999999</v>
      </c>
    </row>
    <row r="10" spans="1:7" x14ac:dyDescent="0.45">
      <c r="A10" s="25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6">
        <v>2648.5214000000001</v>
      </c>
    </row>
    <row r="11" spans="1:7" x14ac:dyDescent="0.45">
      <c r="A11" s="25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6">
        <v>5771.6908000000003</v>
      </c>
    </row>
    <row r="12" spans="1:7" ht="17.5" thickBot="1" x14ac:dyDescent="0.5">
      <c r="A12" s="27">
        <v>819900</v>
      </c>
      <c r="B12" s="28">
        <v>45358</v>
      </c>
      <c r="C12" s="29" t="s">
        <v>11</v>
      </c>
      <c r="D12" s="29" t="s">
        <v>9</v>
      </c>
      <c r="E12" s="29">
        <v>49</v>
      </c>
      <c r="F12" s="29">
        <v>5</v>
      </c>
      <c r="G12" s="30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I13" sqref="I13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 x14ac:dyDescent="0.45">
      <c r="A1" s="20" t="s">
        <v>21</v>
      </c>
      <c r="B1" s="20"/>
      <c r="C1" s="20"/>
      <c r="D1" s="20"/>
      <c r="E1" s="20"/>
      <c r="F1" s="20"/>
    </row>
    <row r="3" spans="1:13" x14ac:dyDescent="0.45">
      <c r="A3" s="5" t="s">
        <v>22</v>
      </c>
      <c r="B3" s="5" t="s">
        <v>23</v>
      </c>
      <c r="C3" s="5" t="s">
        <v>25</v>
      </c>
      <c r="D3" s="5" t="s">
        <v>41</v>
      </c>
      <c r="E3" s="5" t="s">
        <v>1</v>
      </c>
      <c r="F3" s="5" t="s">
        <v>24</v>
      </c>
      <c r="H3" s="1" t="s">
        <v>237</v>
      </c>
      <c r="I3" s="1" t="s">
        <v>238</v>
      </c>
    </row>
    <row r="4" spans="1:13" x14ac:dyDescent="0.45">
      <c r="A4" s="5" t="s">
        <v>26</v>
      </c>
      <c r="B4" s="5" t="s">
        <v>39</v>
      </c>
      <c r="C4" s="6">
        <v>45327</v>
      </c>
      <c r="D4" s="5">
        <v>134</v>
      </c>
      <c r="E4" s="5" t="s">
        <v>42</v>
      </c>
      <c r="F4" s="5">
        <v>4</v>
      </c>
      <c r="H4" s="1" t="s">
        <v>239</v>
      </c>
      <c r="I4" s="1">
        <v>5</v>
      </c>
    </row>
    <row r="5" spans="1:13" x14ac:dyDescent="0.45">
      <c r="A5" s="5" t="s">
        <v>35</v>
      </c>
      <c r="B5" s="5" t="s">
        <v>38</v>
      </c>
      <c r="C5" s="6">
        <v>45327</v>
      </c>
      <c r="D5" s="5">
        <v>128</v>
      </c>
      <c r="E5" s="5" t="s">
        <v>42</v>
      </c>
      <c r="F5" s="5">
        <v>5</v>
      </c>
      <c r="H5" s="1" t="s">
        <v>240</v>
      </c>
      <c r="I5" s="1">
        <v>5</v>
      </c>
    </row>
    <row r="6" spans="1:13" x14ac:dyDescent="0.45">
      <c r="A6" s="5" t="s">
        <v>36</v>
      </c>
      <c r="B6" s="5" t="s">
        <v>39</v>
      </c>
      <c r="C6" s="6">
        <v>45327</v>
      </c>
      <c r="D6" s="5">
        <v>100</v>
      </c>
      <c r="E6" s="5" t="s">
        <v>44</v>
      </c>
      <c r="F6" s="5">
        <v>5</v>
      </c>
    </row>
    <row r="7" spans="1:13" x14ac:dyDescent="0.45">
      <c r="A7" s="5" t="s">
        <v>29</v>
      </c>
      <c r="B7" s="5" t="s">
        <v>40</v>
      </c>
      <c r="C7" s="6">
        <v>45334</v>
      </c>
      <c r="D7" s="5">
        <v>110</v>
      </c>
      <c r="E7" s="5" t="s">
        <v>43</v>
      </c>
      <c r="F7" s="5">
        <v>3</v>
      </c>
      <c r="H7" s="5" t="s">
        <v>22</v>
      </c>
      <c r="I7" s="5" t="s">
        <v>23</v>
      </c>
      <c r="J7" s="5" t="s">
        <v>25</v>
      </c>
      <c r="K7" s="5" t="s">
        <v>41</v>
      </c>
      <c r="L7" s="5" t="s">
        <v>1</v>
      </c>
      <c r="M7" s="5" t="s">
        <v>24</v>
      </c>
    </row>
    <row r="8" spans="1:13" x14ac:dyDescent="0.45">
      <c r="A8" s="5" t="s">
        <v>31</v>
      </c>
      <c r="B8" s="5" t="s">
        <v>40</v>
      </c>
      <c r="C8" s="6">
        <v>45334</v>
      </c>
      <c r="D8" s="5">
        <v>98</v>
      </c>
      <c r="E8" s="5" t="s">
        <v>44</v>
      </c>
      <c r="F8" s="5">
        <v>5</v>
      </c>
      <c r="H8" s="5" t="s">
        <v>36</v>
      </c>
      <c r="I8" s="5" t="s">
        <v>39</v>
      </c>
      <c r="J8" s="6">
        <v>45327</v>
      </c>
      <c r="K8" s="5">
        <v>100</v>
      </c>
      <c r="L8" s="5" t="s">
        <v>44</v>
      </c>
      <c r="M8" s="5">
        <v>5</v>
      </c>
    </row>
    <row r="9" spans="1:13" x14ac:dyDescent="0.45">
      <c r="A9" s="5" t="s">
        <v>34</v>
      </c>
      <c r="B9" s="5" t="s">
        <v>40</v>
      </c>
      <c r="C9" s="6">
        <v>45334</v>
      </c>
      <c r="D9" s="5">
        <v>90</v>
      </c>
      <c r="E9" s="5" t="s">
        <v>43</v>
      </c>
      <c r="F9" s="5">
        <v>2</v>
      </c>
      <c r="H9" s="5" t="s">
        <v>31</v>
      </c>
      <c r="I9" s="5" t="s">
        <v>40</v>
      </c>
      <c r="J9" s="6">
        <v>45334</v>
      </c>
      <c r="K9" s="5">
        <v>98</v>
      </c>
      <c r="L9" s="5" t="s">
        <v>44</v>
      </c>
      <c r="M9" s="5">
        <v>5</v>
      </c>
    </row>
    <row r="10" spans="1:13" x14ac:dyDescent="0.45">
      <c r="A10" s="5" t="s">
        <v>32</v>
      </c>
      <c r="B10" s="5" t="s">
        <v>39</v>
      </c>
      <c r="C10" s="6">
        <v>45334</v>
      </c>
      <c r="D10" s="5">
        <v>115</v>
      </c>
      <c r="E10" s="5" t="s">
        <v>44</v>
      </c>
      <c r="F10" s="5">
        <v>4</v>
      </c>
      <c r="H10" s="5" t="s">
        <v>30</v>
      </c>
      <c r="I10" s="5" t="s">
        <v>40</v>
      </c>
      <c r="J10" s="6">
        <v>40965</v>
      </c>
      <c r="K10" s="5">
        <v>107</v>
      </c>
      <c r="L10" s="5" t="s">
        <v>43</v>
      </c>
      <c r="M10" s="5">
        <v>5</v>
      </c>
    </row>
    <row r="11" spans="1:13" x14ac:dyDescent="0.45">
      <c r="A11" s="5" t="s">
        <v>33</v>
      </c>
      <c r="B11" s="5" t="s">
        <v>38</v>
      </c>
      <c r="C11" s="6">
        <v>40958</v>
      </c>
      <c r="D11" s="5">
        <v>122</v>
      </c>
      <c r="E11" s="5" t="s">
        <v>42</v>
      </c>
      <c r="F11" s="5">
        <v>3</v>
      </c>
    </row>
    <row r="12" spans="1:13" x14ac:dyDescent="0.45">
      <c r="A12" s="5" t="s">
        <v>37</v>
      </c>
      <c r="B12" s="5" t="s">
        <v>39</v>
      </c>
      <c r="C12" s="6">
        <v>40958</v>
      </c>
      <c r="D12" s="5">
        <v>106</v>
      </c>
      <c r="E12" s="5" t="s">
        <v>42</v>
      </c>
      <c r="F12" s="5">
        <v>3</v>
      </c>
    </row>
    <row r="13" spans="1:13" x14ac:dyDescent="0.45">
      <c r="A13" s="5" t="s">
        <v>27</v>
      </c>
      <c r="B13" s="5" t="s">
        <v>38</v>
      </c>
      <c r="C13" s="6">
        <v>40965</v>
      </c>
      <c r="D13" s="5">
        <v>120</v>
      </c>
      <c r="E13" s="5" t="s">
        <v>42</v>
      </c>
      <c r="F13" s="5">
        <v>4</v>
      </c>
    </row>
    <row r="14" spans="1:13" x14ac:dyDescent="0.45">
      <c r="A14" s="5" t="s">
        <v>28</v>
      </c>
      <c r="B14" s="5" t="s">
        <v>39</v>
      </c>
      <c r="C14" s="6">
        <v>40965</v>
      </c>
      <c r="D14" s="5">
        <v>118</v>
      </c>
      <c r="E14" s="5" t="s">
        <v>44</v>
      </c>
      <c r="F14" s="5">
        <v>2</v>
      </c>
    </row>
    <row r="15" spans="1:13" x14ac:dyDescent="0.45">
      <c r="A15" s="5" t="s">
        <v>30</v>
      </c>
      <c r="B15" s="5" t="s">
        <v>40</v>
      </c>
      <c r="C15" s="6">
        <v>40965</v>
      </c>
      <c r="D15" s="5">
        <v>107</v>
      </c>
      <c r="E15" s="5" t="s">
        <v>43</v>
      </c>
      <c r="F15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C13" sqref="C13"/>
    </sheetView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19" t="s">
        <v>199</v>
      </c>
      <c r="B1" s="15" t="s">
        <v>200</v>
      </c>
      <c r="G1" s="19" t="s">
        <v>201</v>
      </c>
      <c r="H1" s="15" t="s">
        <v>202</v>
      </c>
    </row>
    <row r="2" spans="1:11" x14ac:dyDescent="0.45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5" t="s">
        <v>131</v>
      </c>
      <c r="H2" s="5" t="s">
        <v>5</v>
      </c>
      <c r="I2" s="5" t="s">
        <v>132</v>
      </c>
      <c r="J2" s="5" t="s">
        <v>133</v>
      </c>
      <c r="K2" s="18" t="s">
        <v>134</v>
      </c>
    </row>
    <row r="3" spans="1:11" x14ac:dyDescent="0.45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7">
        <v>2.87</v>
      </c>
      <c r="J3" s="13">
        <v>3580000</v>
      </c>
      <c r="K3" s="13">
        <f>J3*(1 - HLOOKUP(_xlfn.RANK.EQ(I3, $I$3:$I$10, 0), $G$13:$K$14, 2, TRUE))</f>
        <v>3580000</v>
      </c>
    </row>
    <row r="4" spans="1:11" x14ac:dyDescent="0.45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7">
        <v>4.12</v>
      </c>
      <c r="J4" s="13">
        <v>3600000</v>
      </c>
      <c r="K4" s="13">
        <f t="shared" ref="K4:K10" si="0">J4*(1 - HLOOKUP(_xlfn.RANK.EQ(I4, $I$3:$I$10, 0), $G$13:$K$14, 2, TRUE))</f>
        <v>719999.99999999988</v>
      </c>
    </row>
    <row r="5" spans="1:11" x14ac:dyDescent="0.45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7">
        <v>3.76</v>
      </c>
      <c r="J5" s="13">
        <v>4150000</v>
      </c>
      <c r="K5" s="13">
        <f t="shared" si="0"/>
        <v>1660000</v>
      </c>
    </row>
    <row r="6" spans="1:11" x14ac:dyDescent="0.45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7">
        <v>4.3</v>
      </c>
      <c r="J6" s="13">
        <v>3860000</v>
      </c>
      <c r="K6" s="13">
        <f t="shared" si="0"/>
        <v>0</v>
      </c>
    </row>
    <row r="7" spans="1:11" x14ac:dyDescent="0.45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7">
        <v>2.5299999999999998</v>
      </c>
      <c r="J7" s="13">
        <v>4270000</v>
      </c>
      <c r="K7" s="13">
        <f t="shared" si="0"/>
        <v>4270000</v>
      </c>
    </row>
    <row r="8" spans="1:11" x14ac:dyDescent="0.45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7">
        <v>3.45</v>
      </c>
      <c r="J8" s="13">
        <v>3750000</v>
      </c>
      <c r="K8" s="13">
        <f t="shared" si="0"/>
        <v>3750000</v>
      </c>
    </row>
    <row r="9" spans="1:11" x14ac:dyDescent="0.45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7">
        <v>3.89</v>
      </c>
      <c r="J9" s="13">
        <v>3670000</v>
      </c>
      <c r="K9" s="13">
        <f t="shared" si="0"/>
        <v>1468000</v>
      </c>
    </row>
    <row r="10" spans="1:11" x14ac:dyDescent="0.45">
      <c r="A10" s="3"/>
      <c r="B10" s="21" t="s">
        <v>116</v>
      </c>
      <c r="C10" s="22"/>
      <c r="D10" s="23"/>
      <c r="E10" s="3"/>
      <c r="G10" s="3">
        <v>23080774</v>
      </c>
      <c r="H10" s="3" t="s">
        <v>145</v>
      </c>
      <c r="I10" s="17">
        <v>4.26</v>
      </c>
      <c r="J10" s="13">
        <v>4590000</v>
      </c>
      <c r="K10" s="13">
        <f t="shared" si="0"/>
        <v>917999.99999999977</v>
      </c>
    </row>
    <row r="11" spans="1:11" x14ac:dyDescent="0.45">
      <c r="A11" s="3"/>
      <c r="G11" s="1"/>
      <c r="H11" s="1"/>
      <c r="I11" s="1"/>
      <c r="J11" s="1"/>
      <c r="K11" s="1"/>
    </row>
    <row r="12" spans="1:11" x14ac:dyDescent="0.45">
      <c r="G12" t="s">
        <v>135</v>
      </c>
    </row>
    <row r="13" spans="1:11" x14ac:dyDescent="0.45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5">
      <c r="G14" s="3" t="s">
        <v>137</v>
      </c>
      <c r="H14" s="16">
        <v>1</v>
      </c>
      <c r="I14" s="16">
        <v>0.8</v>
      </c>
      <c r="J14" s="16">
        <v>0.6</v>
      </c>
      <c r="K14" s="16">
        <v>0</v>
      </c>
    </row>
    <row r="16" spans="1:11" x14ac:dyDescent="0.45">
      <c r="A16" s="19" t="s">
        <v>203</v>
      </c>
      <c r="B16" s="15" t="s">
        <v>204</v>
      </c>
      <c r="G16" s="19" t="s">
        <v>205</v>
      </c>
      <c r="H16" s="15" t="s">
        <v>206</v>
      </c>
    </row>
    <row r="17" spans="1:12" x14ac:dyDescent="0.45">
      <c r="A17" s="3" t="s">
        <v>146</v>
      </c>
      <c r="B17" s="3" t="s">
        <v>147</v>
      </c>
      <c r="C17" s="3" t="s">
        <v>148</v>
      </c>
      <c r="D17" s="18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8" t="s">
        <v>162</v>
      </c>
    </row>
    <row r="18" spans="1:12" x14ac:dyDescent="0.45">
      <c r="A18" s="3" t="s">
        <v>150</v>
      </c>
      <c r="B18" s="8">
        <v>43252500</v>
      </c>
      <c r="C18" s="8">
        <v>36765300</v>
      </c>
      <c r="D18" s="3" t="str">
        <f>IF(B18&gt;=MEDIAN($B$18:$B$25), "주요수출국", 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 "기초수업대상", "초급수업대상", "중급수업대상", "")</f>
        <v>중급수업대상</v>
      </c>
    </row>
    <row r="19" spans="1:12" x14ac:dyDescent="0.45">
      <c r="A19" s="3" t="s">
        <v>151</v>
      </c>
      <c r="B19" s="8">
        <v>63824100</v>
      </c>
      <c r="C19" s="8">
        <v>54551000</v>
      </c>
      <c r="D19" s="3" t="str">
        <f t="shared" ref="D19:D25" si="1">IF(B19&gt;=MEDIAN($B$18:$B$25), "주요수출국", 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 "기초수업대상", "초급수업대상", "중급수업대상", "")</f>
        <v>초급수업대상</v>
      </c>
    </row>
    <row r="20" spans="1:12" x14ac:dyDescent="0.45">
      <c r="A20" s="3" t="s">
        <v>152</v>
      </c>
      <c r="B20" s="8">
        <v>34280000</v>
      </c>
      <c r="C20" s="8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5">
      <c r="A21" s="3" t="s">
        <v>153</v>
      </c>
      <c r="B21" s="8">
        <v>75360200</v>
      </c>
      <c r="C21" s="8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5">
      <c r="A22" s="3" t="s">
        <v>154</v>
      </c>
      <c r="B22" s="8">
        <v>84822400</v>
      </c>
      <c r="C22" s="8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5">
      <c r="A23" s="3" t="s">
        <v>155</v>
      </c>
      <c r="B23" s="8">
        <v>52461000</v>
      </c>
      <c r="C23" s="8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5">
      <c r="A24" s="3" t="s">
        <v>156</v>
      </c>
      <c r="B24" s="8">
        <v>69021000</v>
      </c>
      <c r="C24" s="8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5">
      <c r="A25" s="3" t="s">
        <v>157</v>
      </c>
      <c r="B25" s="8">
        <v>49240000</v>
      </c>
      <c r="C25" s="8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5">
      <c r="A27" s="19" t="s">
        <v>207</v>
      </c>
      <c r="B27" s="15" t="s">
        <v>208</v>
      </c>
    </row>
    <row r="28" spans="1:12" x14ac:dyDescent="0.45">
      <c r="A28" s="5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5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8">
        <v>16900</v>
      </c>
    </row>
    <row r="30" spans="1:12" x14ac:dyDescent="0.45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8">
        <v>24500</v>
      </c>
    </row>
    <row r="31" spans="1:12" x14ac:dyDescent="0.45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8">
        <v>18300</v>
      </c>
    </row>
    <row r="32" spans="1:12" x14ac:dyDescent="0.45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8">
        <v>15200</v>
      </c>
    </row>
    <row r="33" spans="1:6" x14ac:dyDescent="0.45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8">
        <v>19000</v>
      </c>
    </row>
    <row r="34" spans="1:6" x14ac:dyDescent="0.45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8">
        <v>21600</v>
      </c>
    </row>
    <row r="35" spans="1:6" x14ac:dyDescent="0.45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8">
        <v>17500</v>
      </c>
    </row>
    <row r="36" spans="1:6" x14ac:dyDescent="0.45">
      <c r="A36" s="21" t="s">
        <v>177</v>
      </c>
      <c r="B36" s="22"/>
      <c r="C36" s="22"/>
      <c r="D36" s="22"/>
      <c r="E36" s="23"/>
      <c r="F36" s="3" t="str">
        <f>COUNTIF(A29:A35, _xlfn.MODE.SNGL(A29:A35)) &amp; 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22" sqref="G21:G22"/>
    </sheetView>
  </sheetViews>
  <sheetFormatPr defaultRowHeight="17" x14ac:dyDescent="0.45"/>
  <cols>
    <col min="1" max="1" width="20.9140625" customWidth="1"/>
    <col min="2" max="2" width="11.4140625" customWidth="1"/>
    <col min="3" max="3" width="6.83203125" customWidth="1"/>
    <col min="4" max="4" width="6.1640625" customWidth="1"/>
    <col min="5" max="5" width="7.83203125" customWidth="1"/>
    <col min="6" max="6" width="14.5" bestFit="1" customWidth="1"/>
    <col min="7" max="7" width="16.4140625" bestFit="1" customWidth="1"/>
    <col min="8" max="8" width="19.1640625" bestFit="1" customWidth="1"/>
    <col min="9" max="9" width="21.08203125" bestFit="1" customWidth="1"/>
  </cols>
  <sheetData>
    <row r="1" spans="1:8" ht="21" x14ac:dyDescent="0.45">
      <c r="A1" s="20" t="s">
        <v>45</v>
      </c>
      <c r="B1" s="20"/>
      <c r="C1" s="20"/>
      <c r="D1" s="20"/>
      <c r="E1" s="20"/>
      <c r="F1" s="20"/>
      <c r="G1" s="20"/>
      <c r="H1" s="20"/>
    </row>
    <row r="3" spans="1:8" x14ac:dyDescent="0.45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5">
      <c r="A4" s="3" t="s">
        <v>54</v>
      </c>
      <c r="B4" s="3" t="s">
        <v>67</v>
      </c>
      <c r="C4" s="3" t="s">
        <v>55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 x14ac:dyDescent="0.45">
      <c r="A5" s="3" t="s">
        <v>59</v>
      </c>
      <c r="B5" s="3" t="s">
        <v>65</v>
      </c>
      <c r="C5" s="3" t="s">
        <v>55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 x14ac:dyDescent="0.45">
      <c r="A6" s="3" t="s">
        <v>56</v>
      </c>
      <c r="B6" s="3" t="s">
        <v>69</v>
      </c>
      <c r="C6" s="3" t="s">
        <v>58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 x14ac:dyDescent="0.45">
      <c r="A7" s="3" t="s">
        <v>54</v>
      </c>
      <c r="B7" s="3" t="s">
        <v>66</v>
      </c>
      <c r="C7" s="3" t="s">
        <v>60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 x14ac:dyDescent="0.45">
      <c r="A8" s="3" t="s">
        <v>54</v>
      </c>
      <c r="B8" s="3" t="s">
        <v>61</v>
      </c>
      <c r="C8" s="3" t="s">
        <v>60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 x14ac:dyDescent="0.45">
      <c r="A9" s="3" t="s">
        <v>59</v>
      </c>
      <c r="B9" s="3" t="s">
        <v>64</v>
      </c>
      <c r="C9" s="3" t="s">
        <v>58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 x14ac:dyDescent="0.45">
      <c r="A10" s="3" t="s">
        <v>56</v>
      </c>
      <c r="B10" s="3" t="s">
        <v>63</v>
      </c>
      <c r="C10" s="3" t="s">
        <v>60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 x14ac:dyDescent="0.45">
      <c r="A11" s="3" t="s">
        <v>54</v>
      </c>
      <c r="B11" s="3" t="s">
        <v>71</v>
      </c>
      <c r="C11" s="3" t="s">
        <v>55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 x14ac:dyDescent="0.45">
      <c r="A12" s="3" t="s">
        <v>56</v>
      </c>
      <c r="B12" s="3" t="s">
        <v>57</v>
      </c>
      <c r="C12" s="3" t="s">
        <v>58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 x14ac:dyDescent="0.45">
      <c r="A13" s="3" t="s">
        <v>54</v>
      </c>
      <c r="B13" s="3" t="s">
        <v>62</v>
      </c>
      <c r="C13" s="3" t="s">
        <v>55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 x14ac:dyDescent="0.45">
      <c r="A14" s="3" t="s">
        <v>56</v>
      </c>
      <c r="B14" s="3" t="s">
        <v>68</v>
      </c>
      <c r="C14" s="3" t="s">
        <v>60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 x14ac:dyDescent="0.45">
      <c r="A15" s="3" t="s">
        <v>56</v>
      </c>
      <c r="B15" s="3" t="s">
        <v>72</v>
      </c>
      <c r="C15" s="3" t="s">
        <v>60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 x14ac:dyDescent="0.45">
      <c r="A16" s="3" t="s">
        <v>59</v>
      </c>
      <c r="B16" s="3" t="s">
        <v>70</v>
      </c>
      <c r="C16" s="3" t="s">
        <v>58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4" x14ac:dyDescent="0.45">
      <c r="B20" s="38" t="s">
        <v>242</v>
      </c>
    </row>
    <row r="21" spans="1:4" x14ac:dyDescent="0.45">
      <c r="A21" s="38" t="s">
        <v>241</v>
      </c>
      <c r="B21" t="s">
        <v>58</v>
      </c>
      <c r="C21" t="s">
        <v>55</v>
      </c>
      <c r="D21" t="s">
        <v>60</v>
      </c>
    </row>
    <row r="22" spans="1:4" x14ac:dyDescent="0.45">
      <c r="A22" s="39" t="s">
        <v>54</v>
      </c>
      <c r="B22" s="40"/>
      <c r="C22" s="40"/>
      <c r="D22" s="40"/>
    </row>
    <row r="23" spans="1:4" x14ac:dyDescent="0.45">
      <c r="A23" s="41" t="s">
        <v>243</v>
      </c>
      <c r="B23" s="40"/>
      <c r="C23" s="40">
        <v>20215</v>
      </c>
      <c r="D23" s="40">
        <v>7970</v>
      </c>
    </row>
    <row r="24" spans="1:4" x14ac:dyDescent="0.45">
      <c r="A24" s="41" t="s">
        <v>244</v>
      </c>
      <c r="B24" s="40"/>
      <c r="C24" s="40">
        <v>3000</v>
      </c>
      <c r="D24" s="40">
        <v>2000</v>
      </c>
    </row>
    <row r="25" spans="1:4" x14ac:dyDescent="0.45">
      <c r="A25" s="39" t="s">
        <v>59</v>
      </c>
      <c r="B25" s="40"/>
      <c r="C25" s="40"/>
      <c r="D25" s="40"/>
    </row>
    <row r="26" spans="1:4" x14ac:dyDescent="0.45">
      <c r="A26" s="41" t="s">
        <v>243</v>
      </c>
      <c r="B26" s="40">
        <v>39515</v>
      </c>
      <c r="C26" s="40">
        <v>480</v>
      </c>
      <c r="D26" s="40"/>
    </row>
    <row r="27" spans="1:4" x14ac:dyDescent="0.45">
      <c r="A27" s="41" t="s">
        <v>244</v>
      </c>
      <c r="B27" s="40">
        <v>4000</v>
      </c>
      <c r="C27" s="40">
        <v>4000</v>
      </c>
      <c r="D27" s="40"/>
    </row>
    <row r="28" spans="1:4" x14ac:dyDescent="0.45">
      <c r="A28" s="39" t="s">
        <v>56</v>
      </c>
      <c r="B28" s="40"/>
      <c r="C28" s="40"/>
      <c r="D28" s="40"/>
    </row>
    <row r="29" spans="1:4" x14ac:dyDescent="0.45">
      <c r="A29" s="41" t="s">
        <v>243</v>
      </c>
      <c r="B29" s="40">
        <v>39920</v>
      </c>
      <c r="C29" s="40"/>
      <c r="D29" s="40">
        <v>45185</v>
      </c>
    </row>
    <row r="30" spans="1:4" x14ac:dyDescent="0.45">
      <c r="A30" s="41" t="s">
        <v>244</v>
      </c>
      <c r="B30" s="40">
        <v>3000</v>
      </c>
      <c r="C30" s="40"/>
      <c r="D30" s="40">
        <v>3000</v>
      </c>
    </row>
  </sheetData>
  <sortState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1.6640625" bestFit="1" customWidth="1" outlineLevel="1"/>
  </cols>
  <sheetData>
    <row r="1" spans="2:6" ht="17.5" thickBot="1" x14ac:dyDescent="0.5"/>
    <row r="2" spans="2:6" x14ac:dyDescent="0.45">
      <c r="B2" s="46" t="s">
        <v>250</v>
      </c>
      <c r="C2" s="47"/>
      <c r="D2" s="53"/>
      <c r="E2" s="53"/>
      <c r="F2" s="53"/>
    </row>
    <row r="3" spans="2:6" collapsed="1" x14ac:dyDescent="0.45">
      <c r="B3" s="45"/>
      <c r="C3" s="45"/>
      <c r="D3" s="54" t="s">
        <v>252</v>
      </c>
      <c r="E3" s="54" t="s">
        <v>247</v>
      </c>
      <c r="F3" s="54" t="s">
        <v>249</v>
      </c>
    </row>
    <row r="4" spans="2:6" ht="48" hidden="1" outlineLevel="1" x14ac:dyDescent="0.45">
      <c r="B4" s="49"/>
      <c r="C4" s="49"/>
      <c r="D4" s="42"/>
      <c r="E4" s="56" t="s">
        <v>248</v>
      </c>
      <c r="F4" s="56" t="s">
        <v>248</v>
      </c>
    </row>
    <row r="5" spans="2:6" x14ac:dyDescent="0.45">
      <c r="B5" s="50" t="s">
        <v>251</v>
      </c>
      <c r="C5" s="51"/>
      <c r="D5" s="48"/>
      <c r="E5" s="48"/>
      <c r="F5" s="48"/>
    </row>
    <row r="6" spans="2:6" outlineLevel="1" x14ac:dyDescent="0.45">
      <c r="B6" s="49"/>
      <c r="C6" s="49" t="s">
        <v>245</v>
      </c>
      <c r="D6" s="43">
        <v>1200</v>
      </c>
      <c r="E6" s="55">
        <v>1250</v>
      </c>
      <c r="F6" s="55">
        <v>1150</v>
      </c>
    </row>
    <row r="7" spans="2:6" x14ac:dyDescent="0.45">
      <c r="B7" s="50" t="s">
        <v>253</v>
      </c>
      <c r="C7" s="51"/>
      <c r="D7" s="48"/>
      <c r="E7" s="48"/>
      <c r="F7" s="48"/>
    </row>
    <row r="8" spans="2:6" ht="17.5" outlineLevel="1" thickBot="1" x14ac:dyDescent="0.5">
      <c r="B8" s="52"/>
      <c r="C8" s="52" t="s">
        <v>246</v>
      </c>
      <c r="D8" s="44">
        <v>69324000</v>
      </c>
      <c r="E8" s="44">
        <v>72212500</v>
      </c>
      <c r="F8" s="44">
        <v>66435500</v>
      </c>
    </row>
    <row r="9" spans="2:6" x14ac:dyDescent="0.45">
      <c r="B9" t="s">
        <v>254</v>
      </c>
    </row>
    <row r="10" spans="2:6" x14ac:dyDescent="0.45">
      <c r="B10" t="s">
        <v>255</v>
      </c>
    </row>
    <row r="11" spans="2:6" x14ac:dyDescent="0.45">
      <c r="B11" t="s">
        <v>256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2" sqref="F12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20" t="s">
        <v>87</v>
      </c>
      <c r="B1" s="20"/>
      <c r="C1" s="20"/>
      <c r="D1" s="20"/>
      <c r="E1" s="20"/>
      <c r="F1" s="20"/>
    </row>
    <row r="3" spans="1:6" x14ac:dyDescent="0.45">
      <c r="E3" s="3" t="s">
        <v>73</v>
      </c>
      <c r="F3" s="8">
        <v>1200</v>
      </c>
    </row>
    <row r="4" spans="1:6" x14ac:dyDescent="0.45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5">
      <c r="A5" s="3" t="s">
        <v>77</v>
      </c>
      <c r="B5" s="3" t="s">
        <v>80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 x14ac:dyDescent="0.45">
      <c r="A6" s="3" t="s">
        <v>78</v>
      </c>
      <c r="B6" s="3" t="s">
        <v>86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 x14ac:dyDescent="0.45">
      <c r="A7" s="3" t="s">
        <v>78</v>
      </c>
      <c r="B7" s="3" t="s">
        <v>83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 x14ac:dyDescent="0.45">
      <c r="A8" s="3" t="s">
        <v>77</v>
      </c>
      <c r="B8" s="3" t="s">
        <v>81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 x14ac:dyDescent="0.45">
      <c r="A9" s="3" t="s">
        <v>77</v>
      </c>
      <c r="B9" s="3" t="s">
        <v>82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 x14ac:dyDescent="0.45">
      <c r="A10" s="3" t="s">
        <v>78</v>
      </c>
      <c r="B10" s="3" t="s">
        <v>84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 x14ac:dyDescent="0.45">
      <c r="A11" s="3" t="s">
        <v>78</v>
      </c>
      <c r="B11" s="3" t="s">
        <v>85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 x14ac:dyDescent="0.45">
      <c r="E12" s="3" t="s">
        <v>88</v>
      </c>
      <c r="F12" s="8">
        <f>SUM(F5:F11)</f>
        <v>69324000</v>
      </c>
    </row>
  </sheetData>
  <scenarios current="1" sqref="F12">
    <scenario name="환율인상" locked="1" count="1" user="USER" comment="만든 사람 USER 날짜 2026-06-11">
      <inputCells r="F3" val="1250" numFmtId="41"/>
    </scenario>
    <scenario name="환율인하" locked="1" count="1" user="USER" comment="만든 사람 USER 날짜 2026-06-11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G12" sqref="G12"/>
    </sheetView>
  </sheetViews>
  <sheetFormatPr defaultRowHeight="17" x14ac:dyDescent="0.45"/>
  <cols>
    <col min="4" max="5" width="9.08203125" bestFit="1" customWidth="1"/>
  </cols>
  <sheetData>
    <row r="1" spans="1:5" ht="21" x14ac:dyDescent="0.45">
      <c r="A1" s="20" t="s">
        <v>108</v>
      </c>
      <c r="B1" s="20"/>
      <c r="C1" s="20"/>
      <c r="D1" s="20"/>
      <c r="E1" s="20"/>
    </row>
    <row r="3" spans="1:5" x14ac:dyDescent="0.45">
      <c r="A3" s="57" t="s">
        <v>91</v>
      </c>
      <c r="B3" s="57" t="s">
        <v>112</v>
      </c>
      <c r="C3" s="57" t="s">
        <v>109</v>
      </c>
      <c r="D3" s="57" t="s">
        <v>110</v>
      </c>
      <c r="E3" s="57" t="s">
        <v>111</v>
      </c>
    </row>
    <row r="4" spans="1:5" x14ac:dyDescent="0.45">
      <c r="A4" s="14" t="s">
        <v>92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5" x14ac:dyDescent="0.45">
      <c r="A5" s="14" t="s">
        <v>113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5" x14ac:dyDescent="0.45">
      <c r="A6" s="14" t="s">
        <v>93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5" x14ac:dyDescent="0.45">
      <c r="A7" s="14" t="s">
        <v>95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5" x14ac:dyDescent="0.45">
      <c r="A8" s="14" t="s">
        <v>94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5" x14ac:dyDescent="0.45">
      <c r="A9" s="14" t="s">
        <v>96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5" x14ac:dyDescent="0.45">
      <c r="A10" s="14" t="s">
        <v>114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5" x14ac:dyDescent="0.45">
      <c r="A11" s="14" t="s">
        <v>115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31750</xdr:colOff>
                    <xdr:row>2</xdr:row>
                    <xdr:rowOff>31750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M15" sqref="M15"/>
    </sheetView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11" t="s">
        <v>103</v>
      </c>
      <c r="B1" s="11"/>
      <c r="C1" s="11"/>
      <c r="D1" s="11"/>
      <c r="E1" s="11"/>
    </row>
    <row r="3" spans="1:5" x14ac:dyDescent="0.4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5">
      <c r="A4" s="3" t="s">
        <v>104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 x14ac:dyDescent="0.45">
      <c r="A5" s="3" t="s">
        <v>105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 x14ac:dyDescent="0.45">
      <c r="A6" s="3" t="s">
        <v>106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 x14ac:dyDescent="0.45">
      <c r="A7" s="3" t="s">
        <v>107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 x14ac:dyDescent="0.45">
      <c r="A8" s="3" t="s">
        <v>98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2025-02-05T04:40:07Z</dcterms:created>
  <dcterms:modified xsi:type="dcterms:W3CDTF">2026-06-11T07:22:40Z</dcterms:modified>
</cp:coreProperties>
</file>