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bb2\Documents\2번째 시험\길벗컴활2급통합\기출\"/>
    </mc:Choice>
  </mc:AlternateContent>
  <bookViews>
    <workbookView xWindow="0" yWindow="0" windowWidth="51600" windowHeight="17790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52511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K3" i="4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5" i="4"/>
  <c r="K4" i="4"/>
  <c r="K6" i="4"/>
  <c r="K7" i="4"/>
  <c r="K8" i="4"/>
  <c r="K9" i="4"/>
  <c r="K10" i="4"/>
  <c r="E5" i="8"/>
  <c r="E6" i="8"/>
  <c r="E7" i="8"/>
  <c r="E8" i="8"/>
  <c r="E9" i="8"/>
  <c r="E10" i="8"/>
  <c r="E11" i="8"/>
  <c r="E4" i="8"/>
  <c r="E5" i="7" l="1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<sst xmlns="http://schemas.openxmlformats.org/spreadsheetml/2006/main" count="342" uniqueCount="255">
  <si>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</si>
  <si>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</si>
  <si>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</si>
  <si>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</si>
  <si>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</si>
  <si>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</si>
  <si>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</si>
  <si>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</si>
  <si>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</si>
  <si>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</si>
  <si>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</si>
  <si>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</si>
  <si>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</si>
  <si>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</si>
  <si>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</si>
  <si>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</si>
  <si>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</si>
  <si>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</si>
  <si>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</si>
  <si>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</si>
  <si>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</si>
  <si>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</si>
  <si>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</si>
  <si>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</si>
  <si>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</si>
  <si>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</si>
  <si>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</si>
  <si>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</si>
  <si>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</si>
  <si>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</si>
  <si>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</si>
  <si>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</si>
  <si>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</si>
  <si>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</si>
  <si>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</si>
  <si>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</si>
  <si>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</si>
  <si>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</si>
  <si>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</si>
  <si>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</si>
  <si>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</si>
  <si>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</si>
  <si>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</si>
  <si>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</si>
  <si>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</si>
  <si>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</si>
  <si>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</si>
  <si>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</si>
  <si>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</si>
  <si>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</si>
  <si>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</si>
  <si>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</si>
  <si>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</si>
  <si>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</si>
  <si>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</si>
  <si>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</si>
  <si>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</si>
  <si>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</si>
  <si>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</si>
  <si>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</si>
  <si>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</si>
  <si>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</si>
  <si>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</si>
  <si>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</si>
  <si>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</si>
  <si>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</si>
  <si>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</si>
  <si>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</si>
  <si>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</si>
  <si>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</si>
  <si>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</si>
  <si>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</si>
  <si>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</si>
  <si>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</si>
  <si>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</si>
  <si>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</si>
  <si>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</si>
  <si>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</si>
  <si>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</si>
  <si>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</si>
  <si>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</si>
  <si>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</si>
  <si>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</si>
  <si>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</si>
  <si>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</si>
  <si>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</si>
  <si>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</si>
  <si>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</si>
  <si>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</si>
  <si>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</si>
  <si>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</si>
  <si>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</si>
  <si>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</si>
  <si>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</si>
  <si>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</si>
  <si>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</si>
  <si>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</si>
  <si>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</si>
  <si>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</si>
  <si>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</si>
  <si>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</si>
  <si>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</si>
  <si>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</si>
  <si>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</si>
  <si>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</si>
  <si>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</si>
  <si>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</si>
  <si>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</si>
  <si>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</si>
  <si>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</si>
  <si>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</si>
  <si>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</si>
  <si>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</si>
  <si>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</si>
  <si>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</si>
  <si>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</si>
  <si>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</si>
  <si>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</si>
  <si>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</si>
  <si>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</si>
  <si>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</si>
  <si>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</si>
  <si>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</si>
  <si>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</si>
  <si>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</si>
  <si>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</si>
  <si>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</si>
  <si>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</si>
  <si>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</si>
  <si>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</si>
  <si>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</si>
  <si>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</si>
  <si>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</si>
  <si>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</si>
  <si>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</si>
  <si>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</si>
  <si>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</si>
  <si>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</si>
  <si>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</si>
  <si>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</si>
  <si>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</si>
  <si>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</si>
  <si>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</si>
  <si>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</si>
  <si>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</si>
  <si>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</si>
  <si>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</si>
  <si>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</si>
  <si>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</si>
  <si>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</si>
  <si>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</si>
  <si>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</si>
  <si>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</si>
  <si>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</si>
  <si>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</si>
  <si>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</si>
  <si>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</si>
  <si>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</si>
  <si>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</si>
  <si>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</si>
  <si>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</si>
  <si>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</si>
  <si>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</si>
  <si>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</si>
  <si>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</si>
  <si>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</si>
  <si>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</si>
  <si>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</si>
  <si>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</si>
  <si>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</si>
  <si>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</si>
  <si>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</si>
  <si>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</si>
  <si>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</si>
  <si>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</si>
  <si>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</si>
  <si>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</si>
  <si>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</si>
  <si>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</si>
  <si>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</si>
  <si>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</si>
  <si>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</si>
  <si>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</si>
  <si>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</si>
  <si>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</si>
  <si>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</si>
  <si>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</si>
  <si>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</si>
  <si>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</si>
  <si>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</si>
  <si>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</si>
  <si>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</si>
  <si>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</si>
  <si>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</si>
  <si>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</si>
  <si>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</si>
  <si>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</si>
  <si>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</si>
  <si>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</si>
  <si>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</si>
  <si>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</si>
  <si>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</si>
  <si>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</si>
  <si>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</si>
  <si>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</si>
  <si>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</si>
  <si>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</si>
  <si>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</si>
  <si>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</si>
  <si>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</si>
  <si>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</si>
  <si>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</si>
  <si>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</si>
  <si>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</si>
  <si>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</si>
  <si>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</si>
  <si>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</si>
  <si>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</si>
  <si>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</si>
  <si>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고객명</t>
    <phoneticPr fontId="1" type="noConversion"/>
  </si>
  <si>
    <t>고객아이디</t>
    <phoneticPr fontId="1" type="noConversion"/>
  </si>
  <si>
    <t>등급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</si>
  <si>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</si>
  <si>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</si>
  <si>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</si>
  <si>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</si>
  <si>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</si>
  <si>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</si>
  <si>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</si>
  <si>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</si>
  <si>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</si>
  <si>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</si>
  <si>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</si>
  <si>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</si>
  <si>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</si>
  <si>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</si>
  <si>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카테고리</t>
    <phoneticPr fontId="1" type="noConversion"/>
  </si>
  <si>
    <t>&lt;&gt;미스터리</t>
    <phoneticPr fontId="1" type="noConversion"/>
  </si>
  <si>
    <t>평점</t>
    <phoneticPr fontId="1" type="noConversion"/>
  </si>
  <si>
    <t>행 레이블</t>
  </si>
  <si>
    <t>열 레이블</t>
  </si>
  <si>
    <t>합계 : 정산금액</t>
  </si>
  <si>
    <t>최대값 : 할인금액</t>
  </si>
  <si>
    <t>환율</t>
  </si>
  <si>
    <t>수입총액합계</t>
  </si>
  <si>
    <t>환율인상</t>
  </si>
  <si>
    <t>만든 사람 Windows 사용자 날짜 2026-05-25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</si>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</sst>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394280456"/>
        <c:axId val="394287904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658496"/>
        <c:axId val="594656016"/>
      </c:lineChart>
      <c:catAx>
        <c:axId val="39428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4287904"/>
        <c:crosses val="autoZero"/>
        <c:auto val="1"/>
        <c:lblAlgn val="ctr"/>
        <c:lblOffset val="100"/>
        <c:noMultiLvlLbl val="0"/>
      </c:catAx>
      <c:valAx>
        <c:axId val="3942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4280456"/>
        <c:crosses val="autoZero"/>
        <c:crossBetween val="between"/>
      </c:valAx>
      <c:valAx>
        <c:axId val="59465601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6658496"/>
        <c:crosses val="max"/>
        <c:crossBetween val="between"/>
      </c:valAx>
      <c:catAx>
        <c:axId val="48665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4656016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676275</xdr:colOff>
          <xdr:row>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11906</xdr:colOff>
      <xdr:row>5</xdr:row>
      <xdr:rowOff>11906</xdr:rowOff>
    </xdr:from>
    <xdr:to>
      <xdr:col>7</xdr:col>
      <xdr:colOff>684609</xdr:colOff>
      <xdr:row>6</xdr:row>
      <xdr:rowOff>202406</xdr:rowOff>
    </xdr:to>
    <xdr:sp macro="[0]!채우기" textlink="">
      <xdr:nvSpPr>
        <xdr:cNvPr id="2" name="빗면 1"/>
        <xdr:cNvSpPr/>
      </xdr:nvSpPr>
      <xdr:spPr>
        <a:xfrm>
          <a:off x="4143375" y="1101328"/>
          <a:ext cx="1357312" cy="39885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사용자" refreshedDate="46167.991753587965" createdVersion="5" refreshedVersion="5" minRefreshableVersion="3" recordCount="13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dataOnRows="1" applyNumberFormats="0" applyBorderFormats="0" applyFontFormats="0" applyPatternFormats="0" applyAlignmentFormats="0" applyWidthHeightFormats="1" dataCaption="값" updatedVersion="5" minRefreshableVersion="3" useAutoFormatting="1" rowGrandTotals="0" colGrandTotals="0" itemPrintTitles="1" createdVersion="5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값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90" zoomScaleNormal="190" workbookViewId="0">
      <selection activeCell="B9" sqref="B9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3">
      <c r="A4" s="1" t="s">
        <v>224</v>
      </c>
      <c r="B4" s="1" t="s">
        <v>230</v>
      </c>
      <c r="C4" s="1" t="s">
        <v>209</v>
      </c>
      <c r="D4" s="1" t="s">
        <v>213</v>
      </c>
      <c r="E4" s="2">
        <v>168000</v>
      </c>
    </row>
    <row r="5" spans="1:5" x14ac:dyDescent="0.3">
      <c r="A5" s="1" t="s">
        <v>225</v>
      </c>
      <c r="B5" s="1" t="s">
        <v>231</v>
      </c>
      <c r="C5" s="1" t="s">
        <v>210</v>
      </c>
      <c r="D5" s="1" t="s">
        <v>214</v>
      </c>
      <c r="E5" s="2">
        <v>71000</v>
      </c>
    </row>
    <row r="6" spans="1:5" x14ac:dyDescent="0.3">
      <c r="A6" s="1" t="s">
        <v>226</v>
      </c>
      <c r="B6" s="1" t="s">
        <v>232</v>
      </c>
      <c r="C6" s="1" t="s">
        <v>211</v>
      </c>
      <c r="D6" s="1" t="s">
        <v>215</v>
      </c>
      <c r="E6" s="2">
        <v>16000</v>
      </c>
    </row>
    <row r="7" spans="1:5" x14ac:dyDescent="0.3">
      <c r="A7" s="1" t="s">
        <v>227</v>
      </c>
      <c r="B7" s="1" t="s">
        <v>233</v>
      </c>
      <c r="C7" s="1" t="s">
        <v>211</v>
      </c>
      <c r="D7" s="1" t="s">
        <v>216</v>
      </c>
      <c r="E7" s="2">
        <v>49000</v>
      </c>
    </row>
    <row r="8" spans="1:5" x14ac:dyDescent="0.3">
      <c r="A8" s="1" t="s">
        <v>228</v>
      </c>
      <c r="B8" s="1" t="s">
        <v>234</v>
      </c>
      <c r="C8" s="1" t="s">
        <v>209</v>
      </c>
      <c r="D8" s="1" t="s">
        <v>217</v>
      </c>
      <c r="E8" s="2">
        <v>125000</v>
      </c>
    </row>
    <row r="9" spans="1:5" x14ac:dyDescent="0.3">
      <c r="A9" s="1" t="s">
        <v>229</v>
      </c>
      <c r="B9" s="1" t="s">
        <v>235</v>
      </c>
      <c r="C9" s="1" t="s">
        <v>212</v>
      </c>
      <c r="D9" s="1" t="s">
        <v>218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205" zoomScaleNormal="205" workbookViewId="0">
      <selection activeCell="C16" sqref="C16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3" t="s">
        <v>7</v>
      </c>
      <c r="B1" s="33"/>
      <c r="C1" s="33"/>
      <c r="D1" s="33"/>
      <c r="E1" s="33"/>
      <c r="F1" s="33"/>
      <c r="G1" s="33"/>
    </row>
    <row r="2" spans="1:7" ht="18" thickTop="1" thickBot="1" x14ac:dyDescent="0.35"/>
    <row r="3" spans="1:7" x14ac:dyDescent="0.3">
      <c r="A3" s="24" t="s">
        <v>2</v>
      </c>
      <c r="B3" s="25" t="s">
        <v>8</v>
      </c>
      <c r="C3" s="25" t="s">
        <v>5</v>
      </c>
      <c r="D3" s="25" t="s">
        <v>3</v>
      </c>
      <c r="E3" s="25" t="s">
        <v>4</v>
      </c>
      <c r="F3" s="25" t="s">
        <v>20</v>
      </c>
      <c r="G3" s="26" t="s">
        <v>6</v>
      </c>
    </row>
    <row r="4" spans="1:7" x14ac:dyDescent="0.3">
      <c r="A4" s="27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8">
        <v>5634.5164000000004</v>
      </c>
    </row>
    <row r="5" spans="1:7" x14ac:dyDescent="0.3">
      <c r="A5" s="27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8">
        <v>3254.4580999999998</v>
      </c>
    </row>
    <row r="6" spans="1:7" x14ac:dyDescent="0.3">
      <c r="A6" s="27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8">
        <v>6257.9633000000003</v>
      </c>
    </row>
    <row r="7" spans="1:7" x14ac:dyDescent="0.3">
      <c r="A7" s="27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8">
        <v>6542.8546999999999</v>
      </c>
    </row>
    <row r="8" spans="1:7" x14ac:dyDescent="0.3">
      <c r="A8" s="27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8">
        <v>3063.2651000000001</v>
      </c>
    </row>
    <row r="9" spans="1:7" x14ac:dyDescent="0.3">
      <c r="A9" s="27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8">
        <v>1807.9087999999999</v>
      </c>
    </row>
    <row r="10" spans="1:7" x14ac:dyDescent="0.3">
      <c r="A10" s="27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8">
        <v>2648.5214000000001</v>
      </c>
    </row>
    <row r="11" spans="1:7" x14ac:dyDescent="0.3">
      <c r="A11" s="27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8">
        <v>5771.6908000000003</v>
      </c>
    </row>
    <row r="12" spans="1:7" ht="17.25" thickBot="1" x14ac:dyDescent="0.35">
      <c r="A12" s="29">
        <v>819900</v>
      </c>
      <c r="B12" s="30">
        <v>45358</v>
      </c>
      <c r="C12" s="31" t="s">
        <v>11</v>
      </c>
      <c r="D12" s="31" t="s">
        <v>9</v>
      </c>
      <c r="E12" s="31">
        <v>49</v>
      </c>
      <c r="F12" s="31">
        <v>5</v>
      </c>
      <c r="G12" s="3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160" zoomScaleNormal="160" workbookViewId="0">
      <selection activeCell="D8" sqref="D8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20" t="s">
        <v>21</v>
      </c>
      <c r="B1" s="20"/>
      <c r="C1" s="20"/>
      <c r="D1" s="20"/>
      <c r="E1" s="20"/>
      <c r="F1" s="20"/>
    </row>
    <row r="3" spans="1:13" x14ac:dyDescent="0.3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  <c r="H3" s="1" t="s">
        <v>236</v>
      </c>
      <c r="I3" s="1" t="s">
        <v>238</v>
      </c>
    </row>
    <row r="4" spans="1:13" x14ac:dyDescent="0.3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  <c r="H4" s="1" t="s">
        <v>237</v>
      </c>
      <c r="I4" s="1">
        <v>5</v>
      </c>
    </row>
    <row r="5" spans="1:13" x14ac:dyDescent="0.3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</row>
    <row r="6" spans="1:13" x14ac:dyDescent="0.3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3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3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36</v>
      </c>
      <c r="I8" s="5" t="s">
        <v>39</v>
      </c>
      <c r="J8" s="6">
        <v>45327</v>
      </c>
      <c r="K8" s="5">
        <v>100</v>
      </c>
      <c r="L8" s="5" t="s">
        <v>44</v>
      </c>
      <c r="M8" s="5">
        <v>5</v>
      </c>
    </row>
    <row r="9" spans="1:13" x14ac:dyDescent="0.3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31</v>
      </c>
      <c r="I9" s="5" t="s">
        <v>40</v>
      </c>
      <c r="J9" s="6">
        <v>45334</v>
      </c>
      <c r="K9" s="5">
        <v>98</v>
      </c>
      <c r="L9" s="5" t="s">
        <v>44</v>
      </c>
      <c r="M9" s="5">
        <v>5</v>
      </c>
    </row>
    <row r="10" spans="1:13" x14ac:dyDescent="0.3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30</v>
      </c>
      <c r="I10" s="5" t="s">
        <v>40</v>
      </c>
      <c r="J10" s="6">
        <v>40965</v>
      </c>
      <c r="K10" s="5">
        <v>107</v>
      </c>
      <c r="L10" s="5" t="s">
        <v>43</v>
      </c>
      <c r="M10" s="5">
        <v>5</v>
      </c>
    </row>
    <row r="11" spans="1:13" x14ac:dyDescent="0.3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</row>
    <row r="12" spans="1:13" x14ac:dyDescent="0.3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</row>
    <row r="13" spans="1:13" x14ac:dyDescent="0.3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</row>
    <row r="14" spans="1:13" x14ac:dyDescent="0.3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</row>
    <row r="15" spans="1:13" x14ac:dyDescent="0.3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160" zoomScaleNormal="160" workbookViewId="0">
      <selection activeCell="C12" sqref="C12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13">
        <f>J3*(1-HLOOKUP(_xlfn.RANK.EQ(I3,$I$3:$I$10,0),$H$13:$K$14,2))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13">
        <f t="shared" ref="K4:K10" si="0">J4*(1-HLOOKUP(_xlfn.RANK.EQ(I4,$I$3:$I$10,0),$H$13:$K$14,2))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13">
        <f>J5*(1-HLOOKUP(_xlfn.RANK.EQ(I5,$I$3:$I$10,0),$H$13:$K$14,2))</f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13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13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13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13">
        <f t="shared" si="0"/>
        <v>1468000</v>
      </c>
    </row>
    <row r="10" spans="1:11" x14ac:dyDescent="0.3">
      <c r="A10" s="3" t="s">
        <v>117</v>
      </c>
      <c r="B10" s="21" t="s">
        <v>116</v>
      </c>
      <c r="C10" s="22"/>
      <c r="D10" s="23"/>
      <c r="E10" s="3" t="str">
        <f>INDEX(B3:B9,MATCH(DMAX(A2:E9,5,A10:A11),E3:E9,0))</f>
        <v>로봇공학과</v>
      </c>
      <c r="G10" s="3">
        <v>23080774</v>
      </c>
      <c r="H10" s="3" t="s">
        <v>145</v>
      </c>
      <c r="I10" s="17">
        <v>4.26</v>
      </c>
      <c r="J10" s="13">
        <v>4590000</v>
      </c>
      <c r="K10" s="13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3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3">
      <c r="A18" s="3" t="s">
        <v>150</v>
      </c>
      <c r="B18" s="8">
        <v>43252500</v>
      </c>
      <c r="C18" s="8">
        <v>36765300</v>
      </c>
      <c r="D18" s="3" t="str">
        <f>IF(MEDIAN(B18,$B$18:$B$25)&gt;=B18,"주요수출국","")</f>
        <v>주요수출국</v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8">
        <v>63824100</v>
      </c>
      <c r="C19" s="8">
        <v>54551000</v>
      </c>
      <c r="D19" s="3" t="str">
        <f t="shared" ref="D19:D25" si="1">IF(MEDIAN(B19,$B$18:$B$25)&gt;=B19,"주요수출국","")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8">
        <v>34280000</v>
      </c>
      <c r="C20" s="8">
        <v>41045900</v>
      </c>
      <c r="D20" s="3" t="str">
        <f t="shared" si="1"/>
        <v>주요수출국</v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8">
        <v>75360200</v>
      </c>
      <c r="C21" s="8">
        <v>65657000</v>
      </c>
      <c r="D21" s="3" t="str">
        <f t="shared" si="1"/>
        <v/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8">
        <v>84822400</v>
      </c>
      <c r="C22" s="8">
        <v>97853300</v>
      </c>
      <c r="D22" s="3" t="str">
        <f t="shared" si="1"/>
        <v/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8">
        <v>52461000</v>
      </c>
      <c r="C23" s="8">
        <v>44592000</v>
      </c>
      <c r="D23" s="3" t="str">
        <f t="shared" si="1"/>
        <v>주요수출국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8">
        <v>69021000</v>
      </c>
      <c r="C24" s="8">
        <v>83487400</v>
      </c>
      <c r="D24" s="3" t="str">
        <f t="shared" si="1"/>
        <v/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8">
        <v>49240000</v>
      </c>
      <c r="C25" s="8">
        <v>58104900</v>
      </c>
      <c r="D25" s="3" t="str">
        <f t="shared" si="1"/>
        <v>주요수출국</v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9" t="s">
        <v>207</v>
      </c>
      <c r="B27" s="15" t="s">
        <v>208</v>
      </c>
    </row>
    <row r="28" spans="1:12" x14ac:dyDescent="0.3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3">
      <c r="A36" s="21" t="s">
        <v>177</v>
      </c>
      <c r="B36" s="22"/>
      <c r="C36" s="22"/>
      <c r="D36" s="22"/>
      <c r="E36" s="23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24" sqref="A24"/>
    </sheetView>
  </sheetViews>
  <sheetFormatPr defaultRowHeight="16.5" x14ac:dyDescent="0.3"/>
  <cols>
    <col min="1" max="1" width="21.5" customWidth="1"/>
    <col min="2" max="2" width="11.875" customWidth="1"/>
    <col min="3" max="3" width="7.375" customWidth="1"/>
    <col min="4" max="4" width="6.5" customWidth="1"/>
    <col min="5" max="5" width="8.5" customWidth="1"/>
    <col min="6" max="7" width="15.25" bestFit="1" customWidth="1"/>
    <col min="8" max="9" width="20.125" bestFit="1" customWidth="1"/>
  </cols>
  <sheetData>
    <row r="1" spans="1:8" ht="20.25" x14ac:dyDescent="0.3">
      <c r="A1" s="20" t="s">
        <v>45</v>
      </c>
      <c r="B1" s="20"/>
      <c r="C1" s="20"/>
      <c r="D1" s="20"/>
      <c r="E1" s="20"/>
      <c r="F1" s="20"/>
      <c r="G1" s="20"/>
      <c r="H1" s="20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 x14ac:dyDescent="0.3">
      <c r="B20" s="34" t="s">
        <v>240</v>
      </c>
    </row>
    <row r="21" spans="1:4" x14ac:dyDescent="0.3">
      <c r="A21" s="34" t="s">
        <v>239</v>
      </c>
      <c r="B21" t="s">
        <v>58</v>
      </c>
      <c r="C21" t="s">
        <v>55</v>
      </c>
      <c r="D21" t="s">
        <v>60</v>
      </c>
    </row>
    <row r="22" spans="1:4" x14ac:dyDescent="0.3">
      <c r="A22" s="35" t="s">
        <v>54</v>
      </c>
      <c r="B22" s="36"/>
      <c r="C22" s="36"/>
      <c r="D22" s="36"/>
    </row>
    <row r="23" spans="1:4" x14ac:dyDescent="0.3">
      <c r="A23" s="37" t="s">
        <v>241</v>
      </c>
      <c r="B23" s="36"/>
      <c r="C23" s="36">
        <v>20215</v>
      </c>
      <c r="D23" s="36">
        <v>7970</v>
      </c>
    </row>
    <row r="24" spans="1:4" x14ac:dyDescent="0.3">
      <c r="A24" s="37" t="s">
        <v>242</v>
      </c>
      <c r="B24" s="36"/>
      <c r="C24" s="36">
        <v>3000</v>
      </c>
      <c r="D24" s="36">
        <v>2000</v>
      </c>
    </row>
    <row r="25" spans="1:4" x14ac:dyDescent="0.3">
      <c r="A25" s="35" t="s">
        <v>59</v>
      </c>
      <c r="B25" s="36"/>
      <c r="C25" s="36"/>
      <c r="D25" s="36"/>
    </row>
    <row r="26" spans="1:4" x14ac:dyDescent="0.3">
      <c r="A26" s="37" t="s">
        <v>241</v>
      </c>
      <c r="B26" s="36">
        <v>39515</v>
      </c>
      <c r="C26" s="36">
        <v>480</v>
      </c>
      <c r="D26" s="36"/>
    </row>
    <row r="27" spans="1:4" x14ac:dyDescent="0.3">
      <c r="A27" s="37" t="s">
        <v>242</v>
      </c>
      <c r="B27" s="36">
        <v>4000</v>
      </c>
      <c r="C27" s="36">
        <v>4000</v>
      </c>
      <c r="D27" s="36"/>
    </row>
    <row r="28" spans="1:4" x14ac:dyDescent="0.3">
      <c r="A28" s="35" t="s">
        <v>56</v>
      </c>
      <c r="B28" s="36"/>
      <c r="C28" s="36"/>
      <c r="D28" s="36"/>
    </row>
    <row r="29" spans="1:4" x14ac:dyDescent="0.3">
      <c r="A29" s="37" t="s">
        <v>241</v>
      </c>
      <c r="B29" s="36">
        <v>39920</v>
      </c>
      <c r="C29" s="36"/>
      <c r="D29" s="36">
        <v>45185</v>
      </c>
    </row>
    <row r="30" spans="1:4" x14ac:dyDescent="0.3">
      <c r="A30" s="37" t="s">
        <v>242</v>
      </c>
      <c r="B30" s="36">
        <v>3000</v>
      </c>
      <c r="C30" s="36"/>
      <c r="D30" s="36">
        <v>3000</v>
      </c>
    </row>
  </sheetData>
  <sortState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42" t="s">
        <v>248</v>
      </c>
      <c r="C2" s="43"/>
      <c r="D2" s="49"/>
      <c r="E2" s="49"/>
      <c r="F2" s="49"/>
    </row>
    <row r="3" spans="2:6" collapsed="1" x14ac:dyDescent="0.3">
      <c r="B3" s="41"/>
      <c r="C3" s="41"/>
      <c r="D3" s="50" t="s">
        <v>250</v>
      </c>
      <c r="E3" s="50" t="s">
        <v>245</v>
      </c>
      <c r="F3" s="50" t="s">
        <v>247</v>
      </c>
    </row>
    <row r="4" spans="2:6" ht="54" hidden="1" outlineLevel="1" x14ac:dyDescent="0.3">
      <c r="B4" s="45"/>
      <c r="C4" s="45"/>
      <c r="D4" s="38"/>
      <c r="E4" s="52" t="s">
        <v>246</v>
      </c>
      <c r="F4" s="52" t="s">
        <v>246</v>
      </c>
    </row>
    <row r="5" spans="2:6" x14ac:dyDescent="0.3">
      <c r="B5" s="46" t="s">
        <v>249</v>
      </c>
      <c r="C5" s="47"/>
      <c r="D5" s="44"/>
      <c r="E5" s="44"/>
      <c r="F5" s="44"/>
    </row>
    <row r="6" spans="2:6" outlineLevel="1" x14ac:dyDescent="0.3">
      <c r="B6" s="45"/>
      <c r="C6" s="45" t="s">
        <v>243</v>
      </c>
      <c r="D6" s="39">
        <v>1200</v>
      </c>
      <c r="E6" s="51">
        <v>1250</v>
      </c>
      <c r="F6" s="51">
        <v>1150</v>
      </c>
    </row>
    <row r="7" spans="2:6" x14ac:dyDescent="0.3">
      <c r="B7" s="46" t="s">
        <v>251</v>
      </c>
      <c r="C7" s="47"/>
      <c r="D7" s="44"/>
      <c r="E7" s="44"/>
      <c r="F7" s="44"/>
    </row>
    <row r="8" spans="2:6" ht="17.25" outlineLevel="1" thickBot="1" x14ac:dyDescent="0.35">
      <c r="B8" s="48"/>
      <c r="C8" s="48" t="s">
        <v>244</v>
      </c>
      <c r="D8" s="40">
        <v>69324000</v>
      </c>
      <c r="E8" s="40">
        <v>72212500</v>
      </c>
      <c r="F8" s="40">
        <v>66435500</v>
      </c>
    </row>
    <row r="9" spans="2:6" x14ac:dyDescent="0.3">
      <c r="B9" t="s">
        <v>252</v>
      </c>
    </row>
    <row r="10" spans="2:6" x14ac:dyDescent="0.3">
      <c r="B10" t="s">
        <v>253</v>
      </c>
    </row>
    <row r="11" spans="2:6" x14ac:dyDescent="0.3">
      <c r="B11" t="s">
        <v>254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60" zoomScaleNormal="160"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20" t="s">
        <v>87</v>
      </c>
      <c r="B1" s="20"/>
      <c r="C1" s="20"/>
      <c r="D1" s="20"/>
      <c r="E1" s="20"/>
      <c r="F1" s="20"/>
    </row>
    <row r="3" spans="1:6" x14ac:dyDescent="0.3">
      <c r="E3" s="3" t="s">
        <v>73</v>
      </c>
      <c r="F3" s="8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3">
      <c r="E12" s="3" t="s">
        <v>88</v>
      </c>
      <c r="F12" s="8">
        <f>SUM(F5:F11)</f>
        <v>69324000</v>
      </c>
    </row>
  </sheetData>
  <scenarios current="1" sqref="F12">
    <scenario name="환율인상" locked="1" count="1" user="Windows 사용자" comment="만든 사람 Windows 사용자 날짜 2026-05-25">
      <inputCells r="F3" val="1250" numFmtId="41"/>
    </scenario>
    <scenario name="환율인하" locked="1" count="1" user="Windows 사용자" comment="만든 사람 Windows 사용자 날짜 2026-05-25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zoomScale="160" zoomScaleNormal="160" workbookViewId="0">
      <selection activeCell="B27" sqref="B27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20" t="s">
        <v>108</v>
      </c>
      <c r="B1" s="20"/>
      <c r="C1" s="20"/>
      <c r="D1" s="20"/>
      <c r="E1" s="20"/>
    </row>
    <row r="3" spans="1:5" x14ac:dyDescent="0.3">
      <c r="A3" s="53" t="s">
        <v>91</v>
      </c>
      <c r="B3" s="53" t="s">
        <v>112</v>
      </c>
      <c r="C3" s="53" t="s">
        <v>109</v>
      </c>
      <c r="D3" s="53" t="s">
        <v>110</v>
      </c>
      <c r="E3" s="53" t="s">
        <v>111</v>
      </c>
    </row>
    <row r="4" spans="1:5" x14ac:dyDescent="0.3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3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3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3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3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3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3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3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60" zoomScaleNormal="160" workbookViewId="0">
      <selection activeCell="H7" sqref="H7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11" t="s">
        <v>103</v>
      </c>
      <c r="B1" s="11"/>
      <c r="C1" s="11"/>
      <c r="D1" s="11"/>
      <c r="E1" s="11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3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3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3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3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Windows 사용자</cp:lastModifiedBy>
  <dcterms:created xsi:type="dcterms:W3CDTF">2025-02-05T04:40:07Z</dcterms:created>
  <dcterms:modified xsi:type="dcterms:W3CDTF">2026-05-25T15:19:59Z</dcterms:modified>
</cp:coreProperties>
</file>