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limja\Desktop\길벗컴활2급통합\기출\"/>
    </mc:Choice>
  </mc:AlternateContent>
  <xr:revisionPtr revIDLastSave="0" documentId="13_ncr:1_{F0BEBE54-A931-4D58-A28B-2E3870BEE5F1}" xr6:coauthVersionLast="47" xr6:coauthVersionMax="47" xr10:uidLastSave="{00000000-0000-0000-0000-000000000000}"/>
  <bookViews>
    <workbookView xWindow="-120" yWindow="-120" windowWidth="29040" windowHeight="15720" activeTab="8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'기본작업-3'!$H$3:$I$5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8" l="1"/>
  <c r="E6" i="8"/>
  <c r="E7" i="8"/>
  <c r="E8" i="8"/>
  <c r="E9" i="8"/>
  <c r="E10" i="8"/>
  <c r="E11" i="8"/>
  <c r="E4" i="8"/>
  <c r="F36" i="4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4" i="4"/>
  <c r="K5" i="4"/>
  <c r="K6" i="4"/>
  <c r="K3" i="4"/>
  <c r="K8" i="4"/>
  <c r="K9" i="4"/>
  <c r="K10" i="4"/>
  <c r="K7" i="4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<sst xmlns="http://schemas.openxmlformats.org/spreadsheetml/2006/main" count="343" uniqueCount="250">
  <si>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</si>
  <si>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</si>
  <si>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</si>
  <si>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</si>
  <si>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</si>
  <si>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</si>
  <si>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</si>
  <si>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</si>
  <si>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</si>
  <si>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</si>
  <si>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</si>
  <si>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</si>
  <si>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</si>
  <si>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</si>
  <si>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</si>
  <si>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</si>
  <si>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</si>
  <si>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</si>
  <si>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</si>
  <si>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</si>
  <si>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</si>
  <si>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</si>
  <si>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</si>
  <si>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</si>
  <si>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</si>
  <si>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</si>
  <si>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</si>
  <si>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</si>
  <si>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</si>
  <si>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</si>
  <si>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</si>
  <si>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</si>
  <si>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</si>
  <si>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</si>
  <si>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</si>
  <si>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</si>
  <si>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</si>
  <si>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</si>
  <si>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</si>
  <si>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</si>
  <si>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</si>
  <si>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</si>
  <si>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</si>
  <si>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</si>
  <si>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</si>
  <si>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</si>
  <si>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</si>
  <si>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</si>
  <si>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</si>
  <si>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</si>
  <si>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</si>
  <si>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</si>
  <si>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</si>
  <si>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</si>
  <si>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</si>
  <si>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</si>
  <si>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</si>
  <si>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</si>
  <si>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</si>
  <si>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</si>
  <si>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</si>
  <si>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</si>
  <si>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</si>
  <si>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</si>
  <si>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</si>
  <si>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</si>
  <si>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</si>
  <si>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</si>
  <si>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</si>
  <si>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</si>
  <si>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</si>
  <si>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</si>
  <si>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</si>
  <si>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</si>
  <si>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</si>
  <si>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</si>
  <si>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</si>
  <si>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</si>
  <si>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</si>
  <si>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</si>
  <si>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</si>
  <si>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</si>
  <si>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</si>
  <si>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</si>
  <si>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</si>
  <si>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</si>
  <si>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</si>
  <si>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</si>
  <si>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</si>
  <si>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</si>
  <si>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</si>
  <si>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</si>
  <si>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</si>
  <si>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</si>
  <si>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</si>
  <si>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</si>
  <si>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</si>
  <si>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</si>
  <si>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</si>
  <si>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</si>
  <si>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</si>
  <si>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</si>
  <si>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</si>
  <si>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</si>
  <si>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</si>
  <si>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</si>
  <si>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</si>
  <si>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</si>
  <si>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</si>
  <si>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</si>
  <si>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</si>
  <si>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</si>
  <si>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</si>
  <si>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</si>
  <si>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</si>
  <si>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</si>
  <si>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</si>
  <si>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</si>
  <si>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</si>
  <si>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</si>
  <si>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</si>
  <si>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</si>
  <si>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</si>
  <si>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</si>
  <si>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</si>
  <si>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</si>
  <si>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</si>
  <si>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</si>
  <si>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</si>
  <si>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</si>
  <si>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</si>
  <si>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</si>
  <si>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</si>
  <si>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</si>
  <si>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</si>
  <si>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</si>
  <si>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</si>
  <si>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</si>
  <si>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</si>
  <si>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</si>
  <si>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</si>
  <si>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</si>
  <si>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</si>
  <si>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</si>
  <si>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</si>
  <si>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</si>
  <si>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</si>
  <si>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</si>
  <si>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</si>
  <si>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</si>
  <si>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</si>
  <si>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</si>
  <si>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</si>
  <si>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</si>
  <si>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</si>
  <si>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</si>
  <si>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</si>
  <si>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</si>
  <si>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</si>
  <si>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</si>
  <si>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</si>
  <si>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</si>
  <si>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</si>
  <si>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</si>
  <si>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</si>
  <si>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</si>
  <si>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</si>
  <si>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</si>
  <si>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</si>
  <si>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</si>
  <si>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</si>
  <si>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</si>
  <si>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</si>
  <si>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</si>
  <si>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</si>
  <si>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</si>
  <si>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</si>
  <si>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</si>
  <si>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</si>
  <si>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</si>
  <si>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</si>
  <si>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</si>
  <si>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</si>
  <si>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</si>
  <si>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</si>
  <si>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</si>
  <si>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</si>
  <si>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</si>
  <si>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</si>
  <si>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</si>
  <si>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</si>
  <si>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</si>
  <si>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</si>
  <si>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</si>
  <si>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</si>
  <si>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</si>
  <si>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</si>
  <si>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</si>
  <si>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</si>
  <si>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</si>
  <si>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</si>
  <si>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</si>
  <si>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</si>
  <si>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</si>
  <si>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</si>
  <si>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</si>
  <si>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</si>
  <si>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</si>
  <si>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</si>
  <si>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</si>
  <si>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고객아이디</t>
    <phoneticPr fontId="1" type="noConversion"/>
  </si>
  <si>
    <t>가입년도</t>
    <phoneticPr fontId="1" type="noConversion"/>
  </si>
  <si>
    <t>적립포인트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</si>
  <si>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</si>
  <si>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</si>
  <si>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</si>
  <si>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</si>
  <si>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</si>
  <si>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</si>
  <si>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</si>
  <si>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</si>
  <si>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</si>
  <si>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</si>
  <si>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</si>
  <si>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</si>
  <si>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</si>
  <si>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</si>
  <si>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</si>
  <si>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</si>
  <si>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</si>
  <si>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</si>
  <si>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</si>
  <si>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</si>
  <si>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</si>
  <si>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</si>
  <si>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</si>
  <si>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</si>
  <si>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</si>
  <si>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</si>
  <si>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</si>
  <si>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</si>
  <si>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임재원 날짜 2026-03-26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</si>
  <si>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</si>
  <si>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</si>
  <si>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</si>
  <si>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</si>
  <si>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</si>
  <si>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</si>
  <si>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</si>
  <si>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환율인하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</si>
</sst>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#.##&quot;원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9" fillId="4" borderId="16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15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right" vertical="center"/>
    </xf>
    <xf numFmtId="0" fontId="8" fillId="4" borderId="16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388160"/>
        <c:axId val="1250383360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125038336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0388160"/>
        <c:crosses val="max"/>
        <c:crossBetween val="between"/>
      </c:valAx>
      <c:catAx>
        <c:axId val="1250388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50383360"/>
        <c:auto val="1"/>
        <c:lblAlgn val="ctr"/>
        <c:lblOffset val="100"/>
        <c:noMultiLvlLbl val="0"/>
      </c:catAx>
      <c:spPr>
        <a:noFill/>
        <a:ln>
          <a:solidFill>
            <a:schemeClr val="accent2">
              <a:alpha val="99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2</xdr:row>
          <xdr:rowOff>0</xdr:rowOff>
        </xdr:from>
        <xdr:to>
          <xdr:col>7</xdr:col>
          <xdr:colOff>676275</xdr:colOff>
          <xdr:row>4</xdr:row>
          <xdr:rowOff>9525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200025</xdr:rowOff>
    </xdr:from>
    <xdr:to>
      <xdr:col>7</xdr:col>
      <xdr:colOff>676275</xdr:colOff>
      <xdr:row>6</xdr:row>
      <xdr:rowOff>200025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F38D1622-1B06-EDBA-EFFF-4916CE789E74}"/>
            </a:ext>
          </a:extLst>
        </xdr:cNvPr>
        <xdr:cNvSpPr/>
      </xdr:nvSpPr>
      <xdr:spPr>
        <a:xfrm>
          <a:off x="4133850" y="1085850"/>
          <a:ext cx="1362075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임재원" refreshedDate="46107.991538078706" createdVersion="8" refreshedVersion="8" minRefreshableVersion="3" recordCount="13" xr:uid="{F0E2C03E-3A32-4893-B5F5-BA676B075CD6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0F53D2-8D68-4D03-BA75-8678322B01FC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sheetPr codeName="Sheet1"/>
  <dimension ref="A1:E9"/>
  <sheetViews>
    <sheetView workbookViewId="0">
      <selection activeCell="G7" sqref="G7"/>
    </sheetView>
  </sheetViews>
  <sheetFormatPr defaultRowHeight="16.5" x14ac:dyDescent="0.3"/>
  <cols>
    <col min="2" max="2" width="10.37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209</v>
      </c>
      <c r="B3" s="1" t="s">
        <v>210</v>
      </c>
      <c r="C3" s="1" t="s">
        <v>1</v>
      </c>
      <c r="D3" s="1" t="s">
        <v>211</v>
      </c>
      <c r="E3" s="1" t="s">
        <v>212</v>
      </c>
    </row>
    <row r="4" spans="1:5" x14ac:dyDescent="0.3">
      <c r="A4" s="1" t="s">
        <v>213</v>
      </c>
      <c r="B4" s="1" t="s">
        <v>219</v>
      </c>
      <c r="C4" s="1" t="s">
        <v>225</v>
      </c>
      <c r="D4" s="1" t="s">
        <v>228</v>
      </c>
      <c r="E4" s="2">
        <v>168000</v>
      </c>
    </row>
    <row r="5" spans="1:5" x14ac:dyDescent="0.3">
      <c r="A5" s="1" t="s">
        <v>214</v>
      </c>
      <c r="B5" s="1" t="s">
        <v>220</v>
      </c>
      <c r="C5" s="1" t="s">
        <v>226</v>
      </c>
      <c r="D5" s="1" t="s">
        <v>229</v>
      </c>
      <c r="E5" s="2">
        <v>71000</v>
      </c>
    </row>
    <row r="6" spans="1:5" x14ac:dyDescent="0.3">
      <c r="A6" s="1" t="s">
        <v>215</v>
      </c>
      <c r="B6" s="1" t="s">
        <v>221</v>
      </c>
      <c r="C6" s="1" t="s">
        <v>227</v>
      </c>
      <c r="D6" s="1" t="s">
        <v>230</v>
      </c>
      <c r="E6" s="2">
        <v>16000</v>
      </c>
    </row>
    <row r="7" spans="1:5" x14ac:dyDescent="0.3">
      <c r="A7" s="1" t="s">
        <v>216</v>
      </c>
      <c r="B7" s="1" t="s">
        <v>222</v>
      </c>
      <c r="C7" s="1" t="s">
        <v>227</v>
      </c>
      <c r="D7" s="1" t="s">
        <v>231</v>
      </c>
      <c r="E7" s="2">
        <v>49000</v>
      </c>
    </row>
    <row r="8" spans="1:5" x14ac:dyDescent="0.3">
      <c r="A8" s="1" t="s">
        <v>217</v>
      </c>
      <c r="B8" s="1" t="s">
        <v>223</v>
      </c>
      <c r="C8" s="1" t="s">
        <v>225</v>
      </c>
      <c r="D8" s="1" t="s">
        <v>232</v>
      </c>
      <c r="E8" s="2">
        <v>125000</v>
      </c>
    </row>
    <row r="9" spans="1:5" x14ac:dyDescent="0.3">
      <c r="A9" s="1" t="s">
        <v>218</v>
      </c>
      <c r="B9" s="1" t="s">
        <v>224</v>
      </c>
      <c r="C9" s="1" t="s">
        <v>227</v>
      </c>
      <c r="D9" s="1" t="s">
        <v>233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sheetPr codeName="Sheet2"/>
  <dimension ref="A1:G12"/>
  <sheetViews>
    <sheetView workbookViewId="0">
      <selection activeCell="I10" sqref="I10"/>
    </sheetView>
  </sheetViews>
  <sheetFormatPr defaultRowHeight="16.5" x14ac:dyDescent="0.3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ht="21" thickBot="1" x14ac:dyDescent="0.35">
      <c r="A1" s="30" t="s">
        <v>7</v>
      </c>
      <c r="B1" s="30"/>
      <c r="C1" s="30"/>
      <c r="D1" s="30"/>
      <c r="E1" s="30"/>
      <c r="F1" s="30"/>
      <c r="G1" s="30"/>
    </row>
    <row r="2" spans="1:7" ht="18" thickTop="1" thickBot="1" x14ac:dyDescent="0.35"/>
    <row r="3" spans="1:7" x14ac:dyDescent="0.3">
      <c r="A3" s="21" t="s">
        <v>2</v>
      </c>
      <c r="B3" s="22" t="s">
        <v>8</v>
      </c>
      <c r="C3" s="22" t="s">
        <v>5</v>
      </c>
      <c r="D3" s="22" t="s">
        <v>3</v>
      </c>
      <c r="E3" s="22" t="s">
        <v>4</v>
      </c>
      <c r="F3" s="22" t="s">
        <v>20</v>
      </c>
      <c r="G3" s="23" t="s">
        <v>6</v>
      </c>
    </row>
    <row r="4" spans="1:7" x14ac:dyDescent="0.3">
      <c r="A4" s="24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5">
        <v>5634.5164000000004</v>
      </c>
    </row>
    <row r="5" spans="1:7" x14ac:dyDescent="0.3">
      <c r="A5" s="24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5">
        <v>3254.4580999999998</v>
      </c>
    </row>
    <row r="6" spans="1:7" x14ac:dyDescent="0.3">
      <c r="A6" s="24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5">
        <v>6257.9633000000003</v>
      </c>
    </row>
    <row r="7" spans="1:7" x14ac:dyDescent="0.3">
      <c r="A7" s="24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5">
        <v>6542.8546999999999</v>
      </c>
    </row>
    <row r="8" spans="1:7" x14ac:dyDescent="0.3">
      <c r="A8" s="24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5">
        <v>3063.2651000000001</v>
      </c>
    </row>
    <row r="9" spans="1:7" x14ac:dyDescent="0.3">
      <c r="A9" s="24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5">
        <v>1807.9087999999999</v>
      </c>
    </row>
    <row r="10" spans="1:7" x14ac:dyDescent="0.3">
      <c r="A10" s="24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5">
        <v>2648.5214000000001</v>
      </c>
    </row>
    <row r="11" spans="1:7" x14ac:dyDescent="0.3">
      <c r="A11" s="24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5">
        <v>5771.6908000000003</v>
      </c>
    </row>
    <row r="12" spans="1:7" ht="17.25" thickBot="1" x14ac:dyDescent="0.35">
      <c r="A12" s="26">
        <v>819900</v>
      </c>
      <c r="B12" s="27">
        <v>45358</v>
      </c>
      <c r="C12" s="28" t="s">
        <v>11</v>
      </c>
      <c r="D12" s="28" t="s">
        <v>9</v>
      </c>
      <c r="E12" s="28">
        <v>49</v>
      </c>
      <c r="F12" s="28">
        <v>5</v>
      </c>
      <c r="G12" s="29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sheetPr codeName="Sheet3"/>
  <dimension ref="A1:M15"/>
  <sheetViews>
    <sheetView workbookViewId="0">
      <selection activeCell="H17" sqref="H17"/>
    </sheetView>
  </sheetViews>
  <sheetFormatPr defaultRowHeight="16.5" x14ac:dyDescent="0.3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  <col min="8" max="8" width="11.125" style="1" customWidth="1"/>
    <col min="9" max="9" width="8.625" style="1"/>
    <col min="10" max="10" width="11.125" style="1" customWidth="1"/>
    <col min="11" max="11" width="12.125" style="1" customWidth="1"/>
    <col min="12" max="12" width="9.625" style="1" customWidth="1"/>
    <col min="13" max="13" width="8.625" style="1"/>
  </cols>
  <sheetData>
    <row r="1" spans="1:13" ht="20.25" x14ac:dyDescent="0.3">
      <c r="A1" s="17" t="s">
        <v>21</v>
      </c>
      <c r="B1" s="17"/>
      <c r="C1" s="17"/>
      <c r="D1" s="17"/>
      <c r="E1" s="17"/>
      <c r="F1" s="17"/>
    </row>
    <row r="3" spans="1:13" x14ac:dyDescent="0.3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 x14ac:dyDescent="0.3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39</v>
      </c>
      <c r="I4" s="1">
        <v>5</v>
      </c>
    </row>
    <row r="5" spans="1:13" x14ac:dyDescent="0.3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  <c r="H5" s="1" t="s">
        <v>40</v>
      </c>
      <c r="I5" s="1">
        <v>5</v>
      </c>
    </row>
    <row r="6" spans="1:13" x14ac:dyDescent="0.3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3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3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3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3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3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3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3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3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3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sheetPr codeName="Sheet4"/>
  <dimension ref="A1:L36"/>
  <sheetViews>
    <sheetView topLeftCell="A13" workbookViewId="0">
      <selection activeCell="G37" sqref="G37"/>
    </sheetView>
  </sheetViews>
  <sheetFormatPr defaultRowHeight="16.5" x14ac:dyDescent="0.3"/>
  <cols>
    <col min="2" max="4" width="11.625" customWidth="1"/>
    <col min="5" max="5" width="10.3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1" x14ac:dyDescent="0.3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3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3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$J3*(1-HLOOKUP(_xlfn.RANK.EQ(I3,$I$3:$I$10,0),$H$13:$K$14,2,TRUE))</f>
        <v>3580000</v>
      </c>
    </row>
    <row r="4" spans="1:11" x14ac:dyDescent="0.3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6" si="0">$J4*(1-HLOOKUP(_xlfn.RANK.EQ(I4,$I$3:$I$10,0),$H$13:$K$14,2,TRUE))</f>
        <v>719999.99999999988</v>
      </c>
    </row>
    <row r="5" spans="1:11" x14ac:dyDescent="0.3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3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3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>$J7*(1-HLOOKUP(_xlfn.RANK.EQ(I7,$I$3:$I$10,0),$H$13:$K$14,2,TRUE))</f>
        <v>4270000</v>
      </c>
    </row>
    <row r="8" spans="1:11" x14ac:dyDescent="0.3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ref="K8:K10" si="1">$J8*(1-HLOOKUP(_xlfn.RANK.EQ(I8,$I$3:$I$10,0),$H$13:$K$14,2,TRUE))</f>
        <v>3750000</v>
      </c>
    </row>
    <row r="9" spans="1:11" x14ac:dyDescent="0.3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1"/>
        <v>1468000</v>
      </c>
    </row>
    <row r="10" spans="1:11" x14ac:dyDescent="0.3">
      <c r="A10" s="3" t="s">
        <v>117</v>
      </c>
      <c r="B10" s="18" t="s">
        <v>116</v>
      </c>
      <c r="C10" s="19"/>
      <c r="D10" s="20"/>
      <c r="E10" s="3"/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1"/>
        <v>917999.99999999977</v>
      </c>
    </row>
    <row r="11" spans="1:11" x14ac:dyDescent="0.3">
      <c r="A11" s="3" t="s">
        <v>123</v>
      </c>
      <c r="G11" s="1"/>
      <c r="H11" s="1"/>
      <c r="I11" s="1"/>
      <c r="J11" s="1"/>
      <c r="K11" s="1"/>
    </row>
    <row r="12" spans="1:11" x14ac:dyDescent="0.3">
      <c r="G12" t="s">
        <v>135</v>
      </c>
    </row>
    <row r="13" spans="1:11" x14ac:dyDescent="0.3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3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3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3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3">
      <c r="A18" s="3" t="s">
        <v>150</v>
      </c>
      <c r="B18" s="6">
        <v>43252500</v>
      </c>
      <c r="C18" s="6">
        <v>36765300</v>
      </c>
      <c r="D18" s="7" t="str">
        <f>IF(AVERAGE($B$18:$B$25)&lt;=B18,"주요수출국","")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(CHOOSE(INT(AVERAGE(H18:K18)),"기초수업대상","초급수업대상","중급수업대상",""))</f>
        <v>중급수업대상</v>
      </c>
    </row>
    <row r="19" spans="1:12" x14ac:dyDescent="0.3">
      <c r="A19" s="3" t="s">
        <v>151</v>
      </c>
      <c r="B19" s="6">
        <v>63824100</v>
      </c>
      <c r="C19" s="6">
        <v>54551000</v>
      </c>
      <c r="D19" s="7" t="str">
        <f t="shared" ref="D19:D25" si="2">IF(AVERAGE($B$18:$B$25)&lt;=B19,"주요수출국","")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3">(CHOOSE(INT(AVERAGE(H19:K19)),"기초수업대상","초급수업대상","중급수업대상",""))</f>
        <v>초급수업대상</v>
      </c>
    </row>
    <row r="20" spans="1:12" x14ac:dyDescent="0.3">
      <c r="A20" s="3" t="s">
        <v>152</v>
      </c>
      <c r="B20" s="6">
        <v>34280000</v>
      </c>
      <c r="C20" s="6">
        <v>41045900</v>
      </c>
      <c r="D20" s="7" t="str">
        <f t="shared" si="2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3"/>
        <v/>
      </c>
    </row>
    <row r="21" spans="1:12" x14ac:dyDescent="0.3">
      <c r="A21" s="3" t="s">
        <v>153</v>
      </c>
      <c r="B21" s="6">
        <v>75360200</v>
      </c>
      <c r="C21" s="6">
        <v>65657000</v>
      </c>
      <c r="D21" s="7" t="str">
        <f t="shared" si="2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3"/>
        <v>중급수업대상</v>
      </c>
    </row>
    <row r="22" spans="1:12" x14ac:dyDescent="0.3">
      <c r="A22" s="3" t="s">
        <v>154</v>
      </c>
      <c r="B22" s="6">
        <v>84822400</v>
      </c>
      <c r="C22" s="6">
        <v>97853300</v>
      </c>
      <c r="D22" s="7" t="str">
        <f t="shared" si="2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3"/>
        <v/>
      </c>
    </row>
    <row r="23" spans="1:12" x14ac:dyDescent="0.3">
      <c r="A23" s="3" t="s">
        <v>155</v>
      </c>
      <c r="B23" s="6">
        <v>52461000</v>
      </c>
      <c r="C23" s="6">
        <v>44592000</v>
      </c>
      <c r="D23" s="7" t="str">
        <f t="shared" si="2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3"/>
        <v>기초수업대상</v>
      </c>
    </row>
    <row r="24" spans="1:12" x14ac:dyDescent="0.3">
      <c r="A24" s="3" t="s">
        <v>156</v>
      </c>
      <c r="B24" s="6">
        <v>69021000</v>
      </c>
      <c r="C24" s="6">
        <v>83487400</v>
      </c>
      <c r="D24" s="7" t="str">
        <f t="shared" si="2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3"/>
        <v/>
      </c>
    </row>
    <row r="25" spans="1:12" x14ac:dyDescent="0.3">
      <c r="A25" s="3" t="s">
        <v>157</v>
      </c>
      <c r="B25" s="6">
        <v>49240000</v>
      </c>
      <c r="C25" s="6">
        <v>58104900</v>
      </c>
      <c r="D25" s="7" t="str">
        <f t="shared" si="2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3"/>
        <v>초급수업대상</v>
      </c>
    </row>
    <row r="27" spans="1:12" x14ac:dyDescent="0.3">
      <c r="A27" s="16" t="s">
        <v>207</v>
      </c>
      <c r="B27" s="12" t="s">
        <v>208</v>
      </c>
    </row>
    <row r="28" spans="1:12" x14ac:dyDescent="0.3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3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3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3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3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3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3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3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3">
      <c r="A36" s="18" t="s">
        <v>177</v>
      </c>
      <c r="B36" s="19"/>
      <c r="C36" s="19"/>
      <c r="D36" s="19"/>
      <c r="E36" s="20"/>
      <c r="F36" s="3">
        <f>COUNTIF(A29:A35,)</f>
        <v>0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sheetPr codeName="Sheet5"/>
  <dimension ref="A1:H30"/>
  <sheetViews>
    <sheetView topLeftCell="A13" workbookViewId="0">
      <selection activeCell="F28" sqref="F28"/>
    </sheetView>
  </sheetViews>
  <sheetFormatPr defaultRowHeight="16.5" x14ac:dyDescent="0.3"/>
  <cols>
    <col min="1" max="1" width="19.375" bestFit="1" customWidth="1"/>
    <col min="2" max="2" width="11.875" bestFit="1" customWidth="1"/>
    <col min="3" max="4" width="8.375" bestFit="1" customWidth="1"/>
    <col min="5" max="5" width="10.5" bestFit="1" customWidth="1"/>
    <col min="6" max="7" width="15.25" bestFit="1" customWidth="1"/>
    <col min="8" max="9" width="20.125" bestFit="1" customWidth="1"/>
  </cols>
  <sheetData>
    <row r="1" spans="1:8" ht="20.25" x14ac:dyDescent="0.3">
      <c r="A1" s="17" t="s">
        <v>45</v>
      </c>
      <c r="B1" s="17"/>
      <c r="C1" s="17"/>
      <c r="D1" s="17"/>
      <c r="E1" s="17"/>
      <c r="F1" s="17"/>
      <c r="G1" s="17"/>
      <c r="H1" s="17"/>
    </row>
    <row r="3" spans="1:8" x14ac:dyDescent="0.3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3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3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3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3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3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3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3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3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3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3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3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3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3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3">
      <c r="B20" s="31" t="s">
        <v>235</v>
      </c>
    </row>
    <row r="21" spans="1:4" x14ac:dyDescent="0.3">
      <c r="A21" s="31" t="s">
        <v>234</v>
      </c>
      <c r="B21" t="s">
        <v>58</v>
      </c>
      <c r="C21" t="s">
        <v>55</v>
      </c>
      <c r="D21" t="s">
        <v>60</v>
      </c>
    </row>
    <row r="22" spans="1:4" x14ac:dyDescent="0.3">
      <c r="A22" s="32" t="s">
        <v>54</v>
      </c>
      <c r="B22" s="33"/>
      <c r="C22" s="33"/>
      <c r="D22" s="33"/>
    </row>
    <row r="23" spans="1:4" x14ac:dyDescent="0.3">
      <c r="A23" s="34" t="s">
        <v>236</v>
      </c>
      <c r="B23" s="33"/>
      <c r="C23" s="33">
        <v>20215</v>
      </c>
      <c r="D23" s="33">
        <v>7970</v>
      </c>
    </row>
    <row r="24" spans="1:4" x14ac:dyDescent="0.3">
      <c r="A24" s="34" t="s">
        <v>237</v>
      </c>
      <c r="B24" s="33"/>
      <c r="C24" s="33">
        <v>3000</v>
      </c>
      <c r="D24" s="33">
        <v>2000</v>
      </c>
    </row>
    <row r="25" spans="1:4" x14ac:dyDescent="0.3">
      <c r="A25" s="32" t="s">
        <v>59</v>
      </c>
      <c r="B25" s="33"/>
      <c r="C25" s="33"/>
      <c r="D25" s="33"/>
    </row>
    <row r="26" spans="1:4" x14ac:dyDescent="0.3">
      <c r="A26" s="34" t="s">
        <v>236</v>
      </c>
      <c r="B26" s="33">
        <v>39515</v>
      </c>
      <c r="C26" s="33">
        <v>480</v>
      </c>
      <c r="D26" s="33"/>
    </row>
    <row r="27" spans="1:4" x14ac:dyDescent="0.3">
      <c r="A27" s="34" t="s">
        <v>237</v>
      </c>
      <c r="B27" s="33">
        <v>4000</v>
      </c>
      <c r="C27" s="33">
        <v>4000</v>
      </c>
      <c r="D27" s="33"/>
    </row>
    <row r="28" spans="1:4" x14ac:dyDescent="0.3">
      <c r="A28" s="32" t="s">
        <v>56</v>
      </c>
      <c r="B28" s="33"/>
      <c r="C28" s="33"/>
      <c r="D28" s="33"/>
    </row>
    <row r="29" spans="1:4" x14ac:dyDescent="0.3">
      <c r="A29" s="34" t="s">
        <v>236</v>
      </c>
      <c r="B29" s="33">
        <v>39920</v>
      </c>
      <c r="C29" s="33"/>
      <c r="D29" s="33">
        <v>45185</v>
      </c>
    </row>
    <row r="30" spans="1:4" x14ac:dyDescent="0.3">
      <c r="A30" s="34" t="s">
        <v>237</v>
      </c>
      <c r="B30" s="33">
        <v>3000</v>
      </c>
      <c r="C30" s="33"/>
      <c r="D30" s="33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D96B1-F756-469E-BDDE-60459B643B88}">
  <sheetPr codeName="Sheet6">
    <outlinePr summaryBelow="0"/>
  </sheetPr>
  <dimension ref="B1:F11"/>
  <sheetViews>
    <sheetView showGridLines="0" workbookViewId="0">
      <selection activeCell="H28" sqref="H28"/>
    </sheetView>
  </sheetViews>
  <sheetFormatPr defaultRowHeight="16.5" outlineLevelRow="1" outlineLevelCol="1" x14ac:dyDescent="0.3"/>
  <cols>
    <col min="3" max="3" width="13" bestFit="1" customWidth="1"/>
    <col min="4" max="6" width="11.875" bestFit="1" customWidth="1" outlineLevel="1"/>
  </cols>
  <sheetData>
    <row r="1" spans="2:6" ht="17.25" thickBot="1" x14ac:dyDescent="0.35"/>
    <row r="2" spans="2:6" x14ac:dyDescent="0.3">
      <c r="B2" s="39" t="s">
        <v>242</v>
      </c>
      <c r="C2" s="40"/>
      <c r="D2" s="46"/>
      <c r="E2" s="46"/>
      <c r="F2" s="46"/>
    </row>
    <row r="3" spans="2:6" collapsed="1" x14ac:dyDescent="0.3">
      <c r="B3" s="38"/>
      <c r="C3" s="38"/>
      <c r="D3" s="47" t="s">
        <v>244</v>
      </c>
      <c r="E3" s="47" t="s">
        <v>240</v>
      </c>
      <c r="F3" s="47" t="s">
        <v>249</v>
      </c>
    </row>
    <row r="4" spans="2:6" ht="40.5" hidden="1" outlineLevel="1" x14ac:dyDescent="0.3">
      <c r="B4" s="42"/>
      <c r="C4" s="42"/>
      <c r="D4" s="35"/>
      <c r="E4" s="49" t="s">
        <v>241</v>
      </c>
      <c r="F4" s="49" t="s">
        <v>241</v>
      </c>
    </row>
    <row r="5" spans="2:6" x14ac:dyDescent="0.3">
      <c r="B5" s="43" t="s">
        <v>243</v>
      </c>
      <c r="C5" s="44"/>
      <c r="D5" s="41"/>
      <c r="E5" s="41"/>
      <c r="F5" s="41"/>
    </row>
    <row r="6" spans="2:6" outlineLevel="1" x14ac:dyDescent="0.3">
      <c r="B6" s="42"/>
      <c r="C6" s="42" t="s">
        <v>238</v>
      </c>
      <c r="D6" s="36">
        <v>1200</v>
      </c>
      <c r="E6" s="48">
        <v>1250</v>
      </c>
      <c r="F6" s="48">
        <v>1150</v>
      </c>
    </row>
    <row r="7" spans="2:6" x14ac:dyDescent="0.3">
      <c r="B7" s="43" t="s">
        <v>245</v>
      </c>
      <c r="C7" s="44"/>
      <c r="D7" s="41"/>
      <c r="E7" s="41"/>
      <c r="F7" s="41"/>
    </row>
    <row r="8" spans="2:6" ht="17.25" outlineLevel="1" thickBot="1" x14ac:dyDescent="0.35">
      <c r="B8" s="45"/>
      <c r="C8" s="45" t="s">
        <v>239</v>
      </c>
      <c r="D8" s="37">
        <v>69324000</v>
      </c>
      <c r="E8" s="37">
        <v>72212500</v>
      </c>
      <c r="F8" s="37">
        <v>66435500</v>
      </c>
    </row>
    <row r="9" spans="2:6" x14ac:dyDescent="0.3">
      <c r="B9" t="s">
        <v>246</v>
      </c>
    </row>
    <row r="10" spans="2:6" x14ac:dyDescent="0.3">
      <c r="B10" t="s">
        <v>247</v>
      </c>
    </row>
    <row r="11" spans="2:6" x14ac:dyDescent="0.3">
      <c r="B11" t="s">
        <v>248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sheetPr codeName="Sheet7"/>
  <dimension ref="A1:F12"/>
  <sheetViews>
    <sheetView workbookViewId="0">
      <selection activeCell="F12" sqref="F12"/>
    </sheetView>
  </sheetViews>
  <sheetFormatPr defaultRowHeight="16.5" x14ac:dyDescent="0.3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 x14ac:dyDescent="0.3">
      <c r="A1" s="17" t="s">
        <v>87</v>
      </c>
      <c r="B1" s="17"/>
      <c r="C1" s="17"/>
      <c r="D1" s="17"/>
      <c r="E1" s="17"/>
      <c r="F1" s="17"/>
    </row>
    <row r="3" spans="1:6" x14ac:dyDescent="0.3">
      <c r="E3" s="3" t="s">
        <v>73</v>
      </c>
      <c r="F3" s="6">
        <v>1200</v>
      </c>
    </row>
    <row r="4" spans="1:6" x14ac:dyDescent="0.3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3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3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3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3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3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3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3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3">
      <c r="E12" s="3" t="s">
        <v>88</v>
      </c>
      <c r="F12" s="6">
        <f>SUM(F5:F11)</f>
        <v>69324000</v>
      </c>
    </row>
  </sheetData>
  <scenarios current="0" sqref="F12">
    <scenario name="환율인상" locked="1" count="1" user="임재원" comment="만든 사람 임재원 날짜 2026-03-26">
      <inputCells r="F3" val="1250" numFmtId="41"/>
    </scenario>
    <scenario name="환율인하" locked="1" count="1" user="임재원" comment="만든 사람 임재원 날짜 2026-03-26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sheetPr codeName="Sheet8"/>
  <dimension ref="A1:E11"/>
  <sheetViews>
    <sheetView workbookViewId="0">
      <selection activeCell="J23" sqref="J23"/>
    </sheetView>
  </sheetViews>
  <sheetFormatPr defaultRowHeight="16.5" x14ac:dyDescent="0.3"/>
  <cols>
    <col min="4" max="5" width="9.125" bestFit="1" customWidth="1"/>
  </cols>
  <sheetData>
    <row r="1" spans="1:5" ht="20.25" x14ac:dyDescent="0.3">
      <c r="A1" s="17" t="s">
        <v>108</v>
      </c>
      <c r="B1" s="17"/>
      <c r="C1" s="17"/>
      <c r="D1" s="17"/>
      <c r="E1" s="17"/>
    </row>
    <row r="3" spans="1:5" x14ac:dyDescent="0.3">
      <c r="A3" s="50" t="s">
        <v>91</v>
      </c>
      <c r="B3" s="50" t="s">
        <v>112</v>
      </c>
      <c r="C3" s="50" t="s">
        <v>109</v>
      </c>
      <c r="D3" s="50" t="s">
        <v>110</v>
      </c>
      <c r="E3" s="50" t="s">
        <v>111</v>
      </c>
    </row>
    <row r="4" spans="1:5" x14ac:dyDescent="0.3">
      <c r="A4" s="3" t="s">
        <v>92</v>
      </c>
      <c r="B4" s="3">
        <v>241</v>
      </c>
      <c r="C4" s="6">
        <v>26540</v>
      </c>
      <c r="D4" s="6">
        <v>42940</v>
      </c>
      <c r="E4" s="6">
        <f>D4+C4</f>
        <v>69480</v>
      </c>
    </row>
    <row r="5" spans="1:5" x14ac:dyDescent="0.3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D5+C5</f>
        <v>98850</v>
      </c>
    </row>
    <row r="6" spans="1:5" x14ac:dyDescent="0.3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3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3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3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3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3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요금총액">
                <anchor moveWithCells="1" sizeWithCells="1">
                  <from>
                    <xdr:col>6</xdr:col>
                    <xdr:colOff>19050</xdr:colOff>
                    <xdr:row>2</xdr:row>
                    <xdr:rowOff>0</xdr:rowOff>
                  </from>
                  <to>
                    <xdr:col>7</xdr:col>
                    <xdr:colOff>676275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sheetPr codeName="Sheet9"/>
  <dimension ref="A1:E8"/>
  <sheetViews>
    <sheetView tabSelected="1" workbookViewId="0">
      <selection activeCell="J9" sqref="J9"/>
    </sheetView>
  </sheetViews>
  <sheetFormatPr defaultRowHeight="16.5" x14ac:dyDescent="0.3"/>
  <cols>
    <col min="1" max="1" width="8.875" bestFit="1" customWidth="1"/>
    <col min="4" max="4" width="10.625" bestFit="1" customWidth="1"/>
  </cols>
  <sheetData>
    <row r="1" spans="1:5" ht="20.25" x14ac:dyDescent="0.3">
      <c r="A1" s="9" t="s">
        <v>103</v>
      </c>
      <c r="B1" s="9"/>
      <c r="C1" s="9"/>
      <c r="D1" s="9"/>
      <c r="E1" s="9"/>
    </row>
    <row r="3" spans="1:5" x14ac:dyDescent="0.3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3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3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3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3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3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재원 임</cp:lastModifiedBy>
  <dcterms:created xsi:type="dcterms:W3CDTF">2025-02-05T04:40:07Z</dcterms:created>
  <dcterms:modified xsi:type="dcterms:W3CDTF">2026-03-26T14:58:51Z</dcterms:modified>
</cp:coreProperties>
</file>