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 codeName="{37A63EE7-654F-3FA9-A528-636911D70600}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컴활 2급 실기 (오후 이진솔)\2026_컴활2급실기_기본서\05 최신기출문제\"/>
    </mc:Choice>
  </mc:AlternateContent>
  <xr:revisionPtr revIDLastSave="0" documentId="13_ncr:1_{8AAD0318-A86C-4D55-91DD-959EF179D050}" xr6:coauthVersionLast="47" xr6:coauthVersionMax="47" xr10:uidLastSave="{00000000-0000-0000-0000-000000000000}"/>
  <bookViews>
    <workbookView xWindow="-120" yWindow="-120" windowWidth="29040" windowHeight="15840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91029"/>
  <pivotCaches>
    <pivotCache cacheId="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4" l="1"/>
  <c r="L19" i="4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K4" i="4"/>
  <c r="K5" i="4"/>
  <c r="K6" i="4"/>
  <c r="K7" i="4"/>
  <c r="K8" i="4"/>
  <c r="K9" i="4"/>
  <c r="K10" i="4"/>
  <c r="K3" i="4"/>
  <c r="E5" i="8"/>
  <c r="E6" i="8"/>
  <c r="E7" i="8"/>
  <c r="E8" i="8"/>
  <c r="E9" i="8"/>
  <c r="E10" i="8"/>
  <c r="E11" i="8"/>
  <c r="E4" i="8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<sst xmlns="http://schemas.openxmlformats.org/spreadsheetml/2006/main" count="342" uniqueCount="251">
  <si>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</si>
  <si>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</si>
  <si>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</si>
  <si>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</si>
  <si>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</si>
  <si>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</si>
  <si>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</si>
  <si>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</si>
  <si>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</si>
  <si>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</si>
  <si>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</si>
  <si>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</si>
  <si>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</si>
  <si>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</si>
  <si>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</si>
  <si>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</si>
  <si>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</si>
  <si>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</si>
  <si>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</si>
  <si>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</si>
  <si>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</si>
  <si>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</si>
  <si>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</si>
  <si>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</si>
  <si>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</si>
  <si>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</si>
  <si>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</si>
  <si>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</si>
  <si>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</si>
  <si>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</si>
  <si>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</si>
  <si>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</si>
  <si>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</si>
  <si>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</si>
  <si>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</si>
  <si>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</si>
  <si>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</si>
  <si>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</si>
  <si>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</si>
  <si>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</si>
  <si>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</si>
  <si>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</si>
  <si>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</si>
  <si>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</si>
  <si>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</si>
  <si>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</si>
  <si>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</si>
  <si>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</si>
  <si>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</si>
  <si>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</si>
  <si>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</si>
  <si>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</si>
  <si>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</si>
  <si>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</si>
  <si>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</si>
  <si>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</si>
  <si>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</si>
  <si>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</si>
  <si>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</si>
  <si>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</si>
  <si>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</si>
  <si>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</si>
  <si>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</si>
  <si>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</si>
  <si>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</si>
  <si>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</si>
  <si>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</si>
  <si>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</si>
  <si>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</si>
  <si>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</si>
  <si>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</si>
  <si>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</si>
  <si>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</si>
  <si>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</si>
  <si>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</si>
  <si>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</si>
  <si>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</si>
  <si>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</si>
  <si>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</si>
  <si>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</si>
  <si>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</si>
  <si>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</si>
  <si>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</si>
  <si>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</si>
  <si>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</si>
  <si>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</si>
  <si>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</si>
  <si>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</si>
  <si>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</si>
  <si>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</si>
  <si>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</si>
  <si>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</si>
  <si>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</si>
  <si>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</si>
  <si>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</si>
  <si>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</si>
  <si>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</si>
  <si>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</si>
  <si>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</si>
  <si>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</si>
  <si>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</si>
  <si>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</si>
  <si>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</si>
  <si>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</si>
  <si>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</si>
  <si>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</si>
  <si>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</si>
  <si>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</si>
  <si>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</si>
  <si>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</si>
  <si>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</si>
  <si>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</si>
  <si>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</si>
  <si>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</si>
  <si>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</si>
  <si>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</si>
  <si>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</si>
  <si>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</si>
  <si>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</si>
  <si>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</si>
  <si>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</si>
  <si>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</si>
  <si>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</si>
  <si>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</si>
  <si>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</si>
  <si>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</si>
  <si>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</si>
  <si>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</si>
  <si>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</si>
  <si>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</si>
  <si>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</si>
  <si>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</si>
  <si>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</si>
  <si>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</si>
  <si>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</si>
  <si>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</si>
  <si>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</si>
  <si>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</si>
  <si>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</si>
  <si>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</si>
  <si>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</si>
  <si>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</si>
  <si>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</si>
  <si>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</si>
  <si>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</si>
  <si>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</si>
  <si>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</si>
  <si>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</si>
  <si>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</si>
  <si>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</si>
  <si>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</si>
  <si>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</si>
  <si>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</si>
  <si>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</si>
  <si>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</si>
  <si>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</si>
  <si>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</si>
  <si>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</si>
  <si>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</si>
  <si>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</si>
  <si>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</si>
  <si>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</si>
  <si>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</si>
  <si>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</si>
  <si>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</si>
  <si>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</si>
  <si>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</si>
  <si>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</si>
  <si>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</si>
  <si>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</si>
  <si>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</si>
  <si>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</si>
  <si>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</si>
  <si>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</si>
  <si>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</si>
  <si>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</si>
  <si>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</si>
  <si>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</si>
  <si>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</si>
  <si>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</si>
  <si>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</si>
  <si>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</si>
  <si>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</si>
  <si>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</si>
  <si>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</si>
  <si>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</si>
  <si>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</si>
  <si>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</si>
  <si>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</si>
  <si>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</si>
  <si>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</si>
  <si>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</si>
  <si>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</si>
  <si>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</si>
  <si>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</si>
  <si>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</si>
  <si>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</si>
  <si>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</si>
  <si>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</si>
  <si>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</si>
  <si>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</si>
  <si>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</si>
  <si>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</si>
  <si>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</si>
  <si>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</si>
  <si>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</si>
  <si>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</si>
  <si>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</si>
  <si>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</si>
  <si>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&lt;&gt;미스터리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</si>
  <si>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</si>
  <si>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</si>
  <si>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</si>
  <si>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</si>
  <si>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</si>
  <si>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수입총액합계</t>
  </si>
  <si>
    <t>환율인상</t>
  </si>
  <si>
    <t>만든 사람 M 날짜 2025-09-19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</si>
  <si>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</si>
  <si>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</si>
  <si>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</si>
  <si>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</si>
  <si>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</si>
  <si>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</si>
  <si>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</si>
  <si>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</si>
  <si>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고객명</t>
    <phoneticPr fontId="1" type="noConversion"/>
  </si>
  <si>
    <t>고객아이디</t>
    <phoneticPr fontId="1" type="noConversion"/>
  </si>
  <si>
    <t>가입년도</t>
    <phoneticPr fontId="1" type="noConversion"/>
  </si>
  <si>
    <t>적립포인트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</si>
  <si>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</si>
  <si>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</si>
  <si>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</si>
  <si>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</si>
  <si>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</si>
  <si>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</si>
  <si>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sj1524</t>
    <phoneticPr fontId="1" type="noConversion"/>
  </si>
  <si>
    <t>star2008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</si>
  <si>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</si>
  <si>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</si>
  <si>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</si>
  <si>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</si>
  <si>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</si>
  <si>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</si>
  <si>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</si>
  <si>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</si>
  <si>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</si>
  <si>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</si>
  <si>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</si>
  <si>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</si>
  <si>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shkim55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</si>
</sst>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80" formatCode="#,##0.00&quot;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3" borderId="5" xfId="3" applyFont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5" borderId="16" xfId="0" applyFont="1" applyFill="1" applyBorder="1" applyAlignment="1">
      <alignment horizontal="left" vertical="center"/>
    </xf>
    <xf numFmtId="0" fontId="9" fillId="5" borderId="14" xfId="0" applyFont="1" applyFill="1" applyBorder="1" applyAlignment="1">
      <alignment horizontal="left" vertical="center"/>
    </xf>
    <xf numFmtId="0" fontId="10" fillId="5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6" borderId="0" xfId="0" applyFont="1" applyFill="1" applyBorder="1" applyAlignment="1">
      <alignment horizontal="left" vertical="center"/>
    </xf>
    <xf numFmtId="0" fontId="12" fillId="6" borderId="3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/>
    </xf>
    <xf numFmtId="0" fontId="11" fillId="6" borderId="15" xfId="0" applyFont="1" applyFill="1" applyBorder="1" applyAlignment="1">
      <alignment horizontal="left" vertical="center"/>
    </xf>
    <xf numFmtId="0" fontId="9" fillId="5" borderId="14" xfId="0" applyFont="1" applyFill="1" applyBorder="1" applyAlignment="1">
      <alignment horizontal="right" vertical="center"/>
    </xf>
    <xf numFmtId="0" fontId="9" fillId="5" borderId="16" xfId="0" applyFont="1" applyFill="1" applyBorder="1" applyAlignment="1">
      <alignment horizontal="right" vertical="center"/>
    </xf>
    <xf numFmtId="41" fontId="0" fillId="7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0" fillId="4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right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400" b="1" i="0" u="none" strike="noStrike" baseline="0">
                <a:effectLst/>
              </a:rPr>
              <a:t>전자제품 목표</a:t>
            </a:r>
            <a:r>
              <a:rPr lang="en-US" altLang="ko-KR" sz="1400" b="1" i="0" u="none" strike="noStrike" baseline="0">
                <a:effectLst/>
              </a:rPr>
              <a:t>/</a:t>
            </a:r>
            <a:r>
              <a:rPr lang="ko-KR" altLang="en-US" sz="1400" b="1" i="0" u="none" strike="noStrike" baseline="0">
                <a:effectLst/>
              </a:rPr>
              <a:t>생산 현황</a:t>
            </a:r>
            <a:r>
              <a:rPr lang="ko-KR" altLang="en-US" sz="1400" b="0" i="0" u="none" strike="noStrike" baseline="0"/>
              <a:t> 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254400"/>
        <c:axId val="494262080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49426208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4254400"/>
        <c:crosses val="max"/>
        <c:crossBetween val="between"/>
      </c:valAx>
      <c:catAx>
        <c:axId val="494254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426208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8</xdr:col>
      <xdr:colOff>0</xdr:colOff>
      <xdr:row>7</xdr:row>
      <xdr:rowOff>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CFC5937D-1BD3-BA07-6448-AC3687B1FF6E}"/>
            </a:ext>
          </a:extLst>
        </xdr:cNvPr>
        <xdr:cNvSpPr/>
      </xdr:nvSpPr>
      <xdr:spPr>
        <a:xfrm>
          <a:off x="4133850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" refreshedDate="45919.617367708335" createdVersion="8" refreshedVersion="8" minRefreshableVersion="3" recordCount="13" xr:uid="{B2978399-DDA9-465D-B86B-4ED4E4DB6BAF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652214-3626-4B07-AC0C-6B1D3AE2833C}" name="피벗 테이블1" cacheId="3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/>
    <dataField name="최대 : 할인금액" fld="5" subtotal="max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tabSelected="1" workbookViewId="0">
      <selection activeCell="E9" sqref="E9"/>
    </sheetView>
  </sheetViews>
  <sheetFormatPr defaultRowHeight="16.5" x14ac:dyDescent="0.3"/>
  <cols>
    <col min="2" max="2" width="10.375" bestFit="1" customWidth="1"/>
    <col min="5" max="5" width="10.375" bestFit="1" customWidth="1"/>
  </cols>
  <sheetData>
    <row r="1" spans="1:5" x14ac:dyDescent="0.3">
      <c r="A1" t="s">
        <v>0</v>
      </c>
    </row>
    <row r="3" spans="1:5" x14ac:dyDescent="0.3">
      <c r="A3" s="1" t="s">
        <v>226</v>
      </c>
      <c r="B3" s="1" t="s">
        <v>227</v>
      </c>
      <c r="C3" s="1" t="s">
        <v>1</v>
      </c>
      <c r="D3" s="1" t="s">
        <v>228</v>
      </c>
      <c r="E3" s="1" t="s">
        <v>229</v>
      </c>
    </row>
    <row r="4" spans="1:5" x14ac:dyDescent="0.3">
      <c r="A4" s="1" t="s">
        <v>230</v>
      </c>
      <c r="B4" s="1" t="s">
        <v>236</v>
      </c>
      <c r="C4" s="1" t="s">
        <v>241</v>
      </c>
      <c r="D4" s="1" t="s">
        <v>244</v>
      </c>
      <c r="E4" s="2">
        <v>168000</v>
      </c>
    </row>
    <row r="5" spans="1:5" x14ac:dyDescent="0.3">
      <c r="A5" s="1" t="s">
        <v>231</v>
      </c>
      <c r="B5" s="1" t="s">
        <v>237</v>
      </c>
      <c r="C5" s="1" t="s">
        <v>242</v>
      </c>
      <c r="D5" s="1" t="s">
        <v>245</v>
      </c>
      <c r="E5" s="2">
        <v>71000</v>
      </c>
    </row>
    <row r="6" spans="1:5" x14ac:dyDescent="0.3">
      <c r="A6" s="1" t="s">
        <v>232</v>
      </c>
      <c r="B6" s="1" t="s">
        <v>250</v>
      </c>
      <c r="C6" s="1" t="s">
        <v>243</v>
      </c>
      <c r="D6" s="1" t="s">
        <v>246</v>
      </c>
      <c r="E6" s="2">
        <v>16000</v>
      </c>
    </row>
    <row r="7" spans="1:5" x14ac:dyDescent="0.3">
      <c r="A7" s="1" t="s">
        <v>233</v>
      </c>
      <c r="B7" s="1" t="s">
        <v>238</v>
      </c>
      <c r="C7" s="1" t="s">
        <v>243</v>
      </c>
      <c r="D7" s="1" t="s">
        <v>247</v>
      </c>
      <c r="E7" s="2">
        <v>49000</v>
      </c>
    </row>
    <row r="8" spans="1:5" x14ac:dyDescent="0.3">
      <c r="A8" s="1" t="s">
        <v>234</v>
      </c>
      <c r="B8" s="1" t="s">
        <v>239</v>
      </c>
      <c r="C8" s="1" t="s">
        <v>241</v>
      </c>
      <c r="D8" s="1" t="s">
        <v>248</v>
      </c>
      <c r="E8" s="2">
        <v>125000</v>
      </c>
    </row>
    <row r="9" spans="1:5" x14ac:dyDescent="0.3">
      <c r="A9" s="1" t="s">
        <v>235</v>
      </c>
      <c r="B9" s="1" t="s">
        <v>240</v>
      </c>
      <c r="C9" s="1" t="s">
        <v>243</v>
      </c>
      <c r="D9" s="1" t="s">
        <v>249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activeCell="J10" sqref="J10"/>
    </sheetView>
  </sheetViews>
  <sheetFormatPr defaultRowHeight="16.5" x14ac:dyDescent="0.3"/>
  <cols>
    <col min="2" max="2" width="10.75" bestFit="1" customWidth="1"/>
    <col min="5" max="5" width="8.625" customWidth="1"/>
    <col min="6" max="6" width="10.375" bestFit="1" customWidth="1"/>
    <col min="7" max="7" width="10.625" customWidth="1"/>
  </cols>
  <sheetData>
    <row r="1" spans="1:7" ht="21" thickBot="1" x14ac:dyDescent="0.35">
      <c r="A1" s="30" t="s">
        <v>7</v>
      </c>
      <c r="B1" s="30"/>
      <c r="C1" s="30"/>
      <c r="D1" s="30"/>
      <c r="E1" s="30"/>
      <c r="F1" s="30"/>
      <c r="G1" s="30"/>
    </row>
    <row r="2" spans="1:7" ht="18" thickTop="1" thickBot="1" x14ac:dyDescent="0.35"/>
    <row r="3" spans="1:7" x14ac:dyDescent="0.3">
      <c r="A3" s="21" t="s">
        <v>2</v>
      </c>
      <c r="B3" s="22" t="s">
        <v>8</v>
      </c>
      <c r="C3" s="22" t="s">
        <v>5</v>
      </c>
      <c r="D3" s="22" t="s">
        <v>3</v>
      </c>
      <c r="E3" s="22" t="s">
        <v>4</v>
      </c>
      <c r="F3" s="22" t="s">
        <v>20</v>
      </c>
      <c r="G3" s="23" t="s">
        <v>6</v>
      </c>
    </row>
    <row r="4" spans="1:7" x14ac:dyDescent="0.3">
      <c r="A4" s="24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25">
        <v>5634.5164000000004</v>
      </c>
    </row>
    <row r="5" spans="1:7" x14ac:dyDescent="0.3">
      <c r="A5" s="24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5">
        <v>3254.4580999999998</v>
      </c>
    </row>
    <row r="6" spans="1:7" x14ac:dyDescent="0.3">
      <c r="A6" s="24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5">
        <v>6257.9633000000003</v>
      </c>
    </row>
    <row r="7" spans="1:7" x14ac:dyDescent="0.3">
      <c r="A7" s="24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5">
        <v>6542.8546999999999</v>
      </c>
    </row>
    <row r="8" spans="1:7" x14ac:dyDescent="0.3">
      <c r="A8" s="24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5">
        <v>3063.2651000000001</v>
      </c>
    </row>
    <row r="9" spans="1:7" x14ac:dyDescent="0.3">
      <c r="A9" s="24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5">
        <v>1807.9087999999999</v>
      </c>
    </row>
    <row r="10" spans="1:7" x14ac:dyDescent="0.3">
      <c r="A10" s="24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5">
        <v>2648.5214000000001</v>
      </c>
    </row>
    <row r="11" spans="1:7" x14ac:dyDescent="0.3">
      <c r="A11" s="24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5">
        <v>5771.6908000000003</v>
      </c>
    </row>
    <row r="12" spans="1:7" ht="17.25" thickBot="1" x14ac:dyDescent="0.35">
      <c r="A12" s="26">
        <v>819900</v>
      </c>
      <c r="B12" s="27">
        <v>45358</v>
      </c>
      <c r="C12" s="28" t="s">
        <v>11</v>
      </c>
      <c r="D12" s="28" t="s">
        <v>9</v>
      </c>
      <c r="E12" s="28">
        <v>49</v>
      </c>
      <c r="F12" s="28">
        <v>5</v>
      </c>
      <c r="G12" s="29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workbookViewId="0">
      <selection activeCell="J14" sqref="J14"/>
    </sheetView>
  </sheetViews>
  <sheetFormatPr defaultRowHeight="16.5" x14ac:dyDescent="0.3"/>
  <cols>
    <col min="1" max="1" width="12.375" bestFit="1" customWidth="1"/>
    <col min="2" max="2" width="8.625" customWidth="1"/>
    <col min="3" max="3" width="11.625" customWidth="1"/>
    <col min="4" max="4" width="11.625" bestFit="1" customWidth="1"/>
    <col min="5" max="5" width="9.375" bestFit="1" customWidth="1"/>
  </cols>
  <sheetData>
    <row r="1" spans="1:13" ht="20.25" x14ac:dyDescent="0.3">
      <c r="A1" s="17" t="s">
        <v>21</v>
      </c>
      <c r="B1" s="17"/>
      <c r="C1" s="17"/>
      <c r="D1" s="17"/>
      <c r="E1" s="17"/>
      <c r="F1" s="17"/>
    </row>
    <row r="3" spans="1:13" x14ac:dyDescent="0.3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3" t="s">
        <v>23</v>
      </c>
      <c r="I3" s="3" t="s">
        <v>24</v>
      </c>
    </row>
    <row r="4" spans="1:13" x14ac:dyDescent="0.3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3" t="s">
        <v>209</v>
      </c>
      <c r="I4" s="3">
        <v>5</v>
      </c>
    </row>
    <row r="5" spans="1:13" x14ac:dyDescent="0.3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  <c r="H5" s="31"/>
      <c r="I5" s="31"/>
      <c r="J5" s="31"/>
      <c r="K5" s="31"/>
      <c r="L5" s="31"/>
    </row>
    <row r="6" spans="1:13" x14ac:dyDescent="0.3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3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3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 x14ac:dyDescent="0.3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 x14ac:dyDescent="0.3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 x14ac:dyDescent="0.3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</row>
    <row r="12" spans="1:13" x14ac:dyDescent="0.3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3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3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3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topLeftCell="A12" workbookViewId="0">
      <selection activeCell="G36" sqref="G36"/>
    </sheetView>
  </sheetViews>
  <sheetFormatPr defaultRowHeight="16.5" x14ac:dyDescent="0.3"/>
  <cols>
    <col min="2" max="4" width="11.625" customWidth="1"/>
    <col min="5" max="5" width="10.375" bestFit="1" customWidth="1"/>
    <col min="7" max="7" width="12.375" bestFit="1" customWidth="1"/>
    <col min="10" max="10" width="10.625" bestFit="1" customWidth="1"/>
    <col min="11" max="11" width="10.875" bestFit="1" customWidth="1"/>
    <col min="12" max="12" width="12.375" bestFit="1" customWidth="1"/>
  </cols>
  <sheetData>
    <row r="1" spans="1:11" x14ac:dyDescent="0.3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3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3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52">
        <f>J3-HLOOKUP(_xlfn.RANK.EQ(I3,$I$3:$I$10),$H$13:$K$14,2,TRUE)*J3</f>
        <v>3580000</v>
      </c>
    </row>
    <row r="4" spans="1:11" x14ac:dyDescent="0.3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52">
        <f t="shared" ref="K4:K10" si="0">J4-HLOOKUP(_xlfn.RANK.EQ(I4,$I$3:$I$10),$H$13:$K$14,2,TRUE)*J4</f>
        <v>720000</v>
      </c>
    </row>
    <row r="5" spans="1:11" x14ac:dyDescent="0.3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52">
        <f t="shared" si="0"/>
        <v>1660000</v>
      </c>
    </row>
    <row r="6" spans="1:11" x14ac:dyDescent="0.3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52">
        <f t="shared" si="0"/>
        <v>0</v>
      </c>
    </row>
    <row r="7" spans="1:11" x14ac:dyDescent="0.3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52">
        <f t="shared" si="0"/>
        <v>4270000</v>
      </c>
    </row>
    <row r="8" spans="1:11" x14ac:dyDescent="0.3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52">
        <f t="shared" si="0"/>
        <v>3750000</v>
      </c>
    </row>
    <row r="9" spans="1:11" x14ac:dyDescent="0.3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52">
        <f t="shared" si="0"/>
        <v>1468000</v>
      </c>
    </row>
    <row r="10" spans="1:11" x14ac:dyDescent="0.3">
      <c r="A10" s="3" t="s">
        <v>117</v>
      </c>
      <c r="B10" s="18" t="s">
        <v>116</v>
      </c>
      <c r="C10" s="19"/>
      <c r="D10" s="20"/>
      <c r="E10" s="3"/>
      <c r="G10" s="3">
        <v>23080774</v>
      </c>
      <c r="H10" s="3" t="s">
        <v>145</v>
      </c>
      <c r="I10" s="14">
        <v>4.26</v>
      </c>
      <c r="J10" s="11">
        <v>4590000</v>
      </c>
      <c r="K10" s="52">
        <f t="shared" si="0"/>
        <v>918000</v>
      </c>
    </row>
    <row r="11" spans="1:11" x14ac:dyDescent="0.3">
      <c r="A11" s="3" t="s">
        <v>122</v>
      </c>
      <c r="G11" s="1"/>
      <c r="H11" s="1"/>
      <c r="I11" s="1"/>
      <c r="J11" s="1"/>
      <c r="K11" s="1"/>
    </row>
    <row r="12" spans="1:11" x14ac:dyDescent="0.3">
      <c r="G12" t="s">
        <v>135</v>
      </c>
    </row>
    <row r="13" spans="1:11" x14ac:dyDescent="0.3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3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3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3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3">
      <c r="A18" s="3" t="s">
        <v>150</v>
      </c>
      <c r="B18" s="6">
        <v>43252500</v>
      </c>
      <c r="C18" s="6">
        <v>36765300</v>
      </c>
      <c r="D18" s="7" t="str">
        <f>IF(B18&gt;=MEDIAN($B$18:$B$25),"주요수출국","")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CHOOSE(INT(AVERAGE(H18:K18)),"기초수업대상","초급수업대상","중급수업대상","")</f>
        <v>중급수업대상</v>
      </c>
    </row>
    <row r="19" spans="1:12" x14ac:dyDescent="0.3">
      <c r="A19" s="3" t="s">
        <v>151</v>
      </c>
      <c r="B19" s="6">
        <v>63824100</v>
      </c>
      <c r="C19" s="6">
        <v>54551000</v>
      </c>
      <c r="D19" s="7" t="str">
        <f t="shared" ref="D19:D25" si="1">IF(B19&gt;=MEDIAN($B$18:$B$25),"주요수출국","")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CHOOSE(INT(AVERAGE(H19:K19)),"기초수업대상","초급수업대상","중급수업대상","")</f>
        <v>초급수업대상</v>
      </c>
    </row>
    <row r="20" spans="1:12" x14ac:dyDescent="0.3">
      <c r="A20" s="3" t="s">
        <v>152</v>
      </c>
      <c r="B20" s="6">
        <v>34280000</v>
      </c>
      <c r="C20" s="6">
        <v>41045900</v>
      </c>
      <c r="D20" s="7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3">
      <c r="A21" s="3" t="s">
        <v>153</v>
      </c>
      <c r="B21" s="6">
        <v>75360200</v>
      </c>
      <c r="C21" s="6">
        <v>65657000</v>
      </c>
      <c r="D21" s="7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3">
      <c r="A22" s="3" t="s">
        <v>154</v>
      </c>
      <c r="B22" s="6">
        <v>84822400</v>
      </c>
      <c r="C22" s="6">
        <v>97853300</v>
      </c>
      <c r="D22" s="7" t="str">
        <f t="shared" si="1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3">
      <c r="A23" s="3" t="s">
        <v>155</v>
      </c>
      <c r="B23" s="6">
        <v>52461000</v>
      </c>
      <c r="C23" s="6">
        <v>44592000</v>
      </c>
      <c r="D23" s="7" t="str">
        <f t="shared" si="1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3">
      <c r="A24" s="3" t="s">
        <v>156</v>
      </c>
      <c r="B24" s="6">
        <v>69021000</v>
      </c>
      <c r="C24" s="6">
        <v>83487400</v>
      </c>
      <c r="D24" s="7" t="str">
        <f t="shared" si="1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3">
      <c r="A25" s="3" t="s">
        <v>157</v>
      </c>
      <c r="B25" s="6">
        <v>49240000</v>
      </c>
      <c r="C25" s="6">
        <v>58104900</v>
      </c>
      <c r="D25" s="7" t="str">
        <f t="shared" si="1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3">
      <c r="A27" s="16" t="s">
        <v>207</v>
      </c>
      <c r="B27" s="12" t="s">
        <v>208</v>
      </c>
    </row>
    <row r="28" spans="1:12" x14ac:dyDescent="0.3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3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3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3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3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3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3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3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3">
      <c r="A36" s="18" t="s">
        <v>177</v>
      </c>
      <c r="B36" s="19"/>
      <c r="C36" s="19"/>
      <c r="D36" s="19"/>
      <c r="E36" s="20"/>
      <c r="F36" s="3" t="str">
        <f>COUNTIF(A29:A35,_xlfn.MODE.SNGL(A29:A35))&amp;"권"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workbookViewId="0">
      <selection activeCell="F32" sqref="F32"/>
    </sheetView>
  </sheetViews>
  <sheetFormatPr defaultRowHeight="16.5" x14ac:dyDescent="0.3"/>
  <cols>
    <col min="1" max="1" width="19.375" bestFit="1" customWidth="1"/>
    <col min="2" max="2" width="11.875" bestFit="1" customWidth="1"/>
    <col min="3" max="3" width="7.375" bestFit="1" customWidth="1"/>
    <col min="4" max="4" width="6.5" bestFit="1" customWidth="1"/>
    <col min="5" max="5" width="8.5" bestFit="1" customWidth="1"/>
    <col min="6" max="7" width="15.25" bestFit="1" customWidth="1"/>
    <col min="8" max="9" width="20.125" bestFit="1" customWidth="1"/>
  </cols>
  <sheetData>
    <row r="1" spans="1:8" ht="20.25" x14ac:dyDescent="0.3">
      <c r="A1" s="17" t="s">
        <v>45</v>
      </c>
      <c r="B1" s="17"/>
      <c r="C1" s="17"/>
      <c r="D1" s="17"/>
      <c r="E1" s="17"/>
      <c r="F1" s="17"/>
      <c r="G1" s="17"/>
      <c r="H1" s="17"/>
    </row>
    <row r="3" spans="1:8" x14ac:dyDescent="0.3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3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3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3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3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3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3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3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3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3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3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3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3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3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3">
      <c r="B20" s="32" t="s">
        <v>211</v>
      </c>
    </row>
    <row r="21" spans="1:4" x14ac:dyDescent="0.3">
      <c r="A21" s="32" t="s">
        <v>210</v>
      </c>
      <c r="B21" t="s">
        <v>58</v>
      </c>
      <c r="C21" t="s">
        <v>55</v>
      </c>
      <c r="D21" t="s">
        <v>60</v>
      </c>
    </row>
    <row r="22" spans="1:4" x14ac:dyDescent="0.3">
      <c r="A22" s="33" t="s">
        <v>54</v>
      </c>
      <c r="B22" s="34"/>
      <c r="C22" s="34"/>
      <c r="D22" s="34"/>
    </row>
    <row r="23" spans="1:4" x14ac:dyDescent="0.3">
      <c r="A23" s="35" t="s">
        <v>212</v>
      </c>
      <c r="B23" s="34"/>
      <c r="C23" s="34">
        <v>20215</v>
      </c>
      <c r="D23" s="34">
        <v>7970</v>
      </c>
    </row>
    <row r="24" spans="1:4" x14ac:dyDescent="0.3">
      <c r="A24" s="35" t="s">
        <v>213</v>
      </c>
      <c r="B24" s="34"/>
      <c r="C24" s="34">
        <v>3000</v>
      </c>
      <c r="D24" s="34">
        <v>2000</v>
      </c>
    </row>
    <row r="25" spans="1:4" x14ac:dyDescent="0.3">
      <c r="A25" s="33" t="s">
        <v>59</v>
      </c>
      <c r="B25" s="34"/>
      <c r="C25" s="34"/>
      <c r="D25" s="34"/>
    </row>
    <row r="26" spans="1:4" x14ac:dyDescent="0.3">
      <c r="A26" s="35" t="s">
        <v>212</v>
      </c>
      <c r="B26" s="34">
        <v>39515</v>
      </c>
      <c r="C26" s="34">
        <v>480</v>
      </c>
      <c r="D26" s="34"/>
    </row>
    <row r="27" spans="1:4" x14ac:dyDescent="0.3">
      <c r="A27" s="35" t="s">
        <v>213</v>
      </c>
      <c r="B27" s="34">
        <v>4000</v>
      </c>
      <c r="C27" s="34">
        <v>4000</v>
      </c>
      <c r="D27" s="34"/>
    </row>
    <row r="28" spans="1:4" x14ac:dyDescent="0.3">
      <c r="A28" s="33" t="s">
        <v>56</v>
      </c>
      <c r="B28" s="34"/>
      <c r="C28" s="34"/>
      <c r="D28" s="34"/>
    </row>
    <row r="29" spans="1:4" x14ac:dyDescent="0.3">
      <c r="A29" s="35" t="s">
        <v>212</v>
      </c>
      <c r="B29" s="34">
        <v>39920</v>
      </c>
      <c r="C29" s="34"/>
      <c r="D29" s="34">
        <v>45185</v>
      </c>
    </row>
    <row r="30" spans="1:4" x14ac:dyDescent="0.3">
      <c r="A30" s="35" t="s">
        <v>213</v>
      </c>
      <c r="B30" s="34">
        <v>3000</v>
      </c>
      <c r="C30" s="34"/>
      <c r="D30" s="34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D5C5A-F090-4DF6-898C-A61CB40BD9D8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1.875" bestFit="1" customWidth="1" outlineLevel="1"/>
  </cols>
  <sheetData>
    <row r="1" spans="2:6" ht="17.25" thickBot="1" x14ac:dyDescent="0.35"/>
    <row r="2" spans="2:6" x14ac:dyDescent="0.3">
      <c r="B2" s="40" t="s">
        <v>219</v>
      </c>
      <c r="C2" s="41"/>
      <c r="D2" s="47"/>
      <c r="E2" s="47"/>
      <c r="F2" s="47"/>
    </row>
    <row r="3" spans="2:6" collapsed="1" x14ac:dyDescent="0.3">
      <c r="B3" s="39"/>
      <c r="C3" s="39"/>
      <c r="D3" s="48" t="s">
        <v>221</v>
      </c>
      <c r="E3" s="48" t="s">
        <v>216</v>
      </c>
      <c r="F3" s="48" t="s">
        <v>218</v>
      </c>
    </row>
    <row r="4" spans="2:6" ht="40.5" hidden="1" outlineLevel="1" x14ac:dyDescent="0.3">
      <c r="B4" s="43"/>
      <c r="C4" s="43"/>
      <c r="D4" s="36"/>
      <c r="E4" s="50" t="s">
        <v>217</v>
      </c>
      <c r="F4" s="50" t="s">
        <v>217</v>
      </c>
    </row>
    <row r="5" spans="2:6" x14ac:dyDescent="0.3">
      <c r="B5" s="44" t="s">
        <v>220</v>
      </c>
      <c r="C5" s="45"/>
      <c r="D5" s="42"/>
      <c r="E5" s="42"/>
      <c r="F5" s="42"/>
    </row>
    <row r="6" spans="2:6" outlineLevel="1" x14ac:dyDescent="0.3">
      <c r="B6" s="43"/>
      <c r="C6" s="43" t="s">
        <v>214</v>
      </c>
      <c r="D6" s="37">
        <v>1200</v>
      </c>
      <c r="E6" s="49">
        <v>1250</v>
      </c>
      <c r="F6" s="49">
        <v>1150</v>
      </c>
    </row>
    <row r="7" spans="2:6" x14ac:dyDescent="0.3">
      <c r="B7" s="44" t="s">
        <v>222</v>
      </c>
      <c r="C7" s="45"/>
      <c r="D7" s="42"/>
      <c r="E7" s="42"/>
      <c r="F7" s="42"/>
    </row>
    <row r="8" spans="2:6" ht="17.25" outlineLevel="1" thickBot="1" x14ac:dyDescent="0.35">
      <c r="B8" s="46"/>
      <c r="C8" s="46" t="s">
        <v>215</v>
      </c>
      <c r="D8" s="38">
        <v>69324000</v>
      </c>
      <c r="E8" s="38">
        <v>72212500</v>
      </c>
      <c r="F8" s="38">
        <v>66435500</v>
      </c>
    </row>
    <row r="9" spans="2:6" x14ac:dyDescent="0.3">
      <c r="B9" t="s">
        <v>223</v>
      </c>
    </row>
    <row r="10" spans="2:6" x14ac:dyDescent="0.3">
      <c r="B10" t="s">
        <v>224</v>
      </c>
    </row>
    <row r="11" spans="2:6" x14ac:dyDescent="0.3">
      <c r="B11" t="s">
        <v>225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6.5" x14ac:dyDescent="0.3"/>
  <cols>
    <col min="3" max="3" width="9.625" bestFit="1" customWidth="1"/>
    <col min="4" max="4" width="9.625" customWidth="1"/>
    <col min="5" max="5" width="12.375" bestFit="1" customWidth="1"/>
    <col min="6" max="6" width="11.625" bestFit="1" customWidth="1"/>
  </cols>
  <sheetData>
    <row r="1" spans="1:6" ht="20.25" x14ac:dyDescent="0.3">
      <c r="A1" s="17" t="s">
        <v>87</v>
      </c>
      <c r="B1" s="17"/>
      <c r="C1" s="17"/>
      <c r="D1" s="17"/>
      <c r="E1" s="17"/>
      <c r="F1" s="17"/>
    </row>
    <row r="3" spans="1:6" x14ac:dyDescent="0.3">
      <c r="E3" s="3" t="s">
        <v>73</v>
      </c>
      <c r="F3" s="6">
        <v>1200</v>
      </c>
    </row>
    <row r="4" spans="1:6" x14ac:dyDescent="0.3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3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3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3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3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3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3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3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3">
      <c r="E12" s="3" t="s">
        <v>88</v>
      </c>
      <c r="F12" s="6">
        <f>SUM(F5:F11)</f>
        <v>69324000</v>
      </c>
    </row>
  </sheetData>
  <scenarios current="0" sqref="F12">
    <scenario name="환율인상" locked="1" count="1" user="M" comment="만든 사람 M 날짜 2025-09-19">
      <inputCells r="F3" val="1250" numFmtId="41"/>
    </scenario>
    <scenario name="환율인하" locked="1" count="1" user="M" comment="만든 사람 M 날짜 2025-09-19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K12" sqref="K12"/>
    </sheetView>
  </sheetViews>
  <sheetFormatPr defaultRowHeight="16.5" x14ac:dyDescent="0.3"/>
  <cols>
    <col min="4" max="5" width="9.125" bestFit="1" customWidth="1"/>
  </cols>
  <sheetData>
    <row r="1" spans="1:5" ht="20.25" x14ac:dyDescent="0.3">
      <c r="A1" s="17" t="s">
        <v>108</v>
      </c>
      <c r="B1" s="17"/>
      <c r="C1" s="17"/>
      <c r="D1" s="17"/>
      <c r="E1" s="17"/>
    </row>
    <row r="3" spans="1:5" x14ac:dyDescent="0.3">
      <c r="A3" s="51" t="s">
        <v>91</v>
      </c>
      <c r="B3" s="51" t="s">
        <v>112</v>
      </c>
      <c r="C3" s="51" t="s">
        <v>109</v>
      </c>
      <c r="D3" s="51" t="s">
        <v>110</v>
      </c>
      <c r="E3" s="51" t="s">
        <v>111</v>
      </c>
    </row>
    <row r="4" spans="1:5" x14ac:dyDescent="0.3">
      <c r="A4" s="3" t="s">
        <v>92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 x14ac:dyDescent="0.3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 x14ac:dyDescent="0.3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3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3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3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3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3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workbookViewId="0">
      <selection activeCell="K28" sqref="K28"/>
    </sheetView>
  </sheetViews>
  <sheetFormatPr defaultRowHeight="16.5" x14ac:dyDescent="0.3"/>
  <cols>
    <col min="1" max="1" width="8.875" bestFit="1" customWidth="1"/>
    <col min="4" max="4" width="10.625" bestFit="1" customWidth="1"/>
  </cols>
  <sheetData>
    <row r="1" spans="1:5" ht="20.25" x14ac:dyDescent="0.3">
      <c r="A1" s="9" t="s">
        <v>103</v>
      </c>
      <c r="B1" s="9"/>
      <c r="C1" s="9"/>
      <c r="D1" s="9"/>
      <c r="E1" s="9"/>
    </row>
    <row r="3" spans="1:5" x14ac:dyDescent="0.3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3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3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3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3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3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M</cp:lastModifiedBy>
  <dcterms:created xsi:type="dcterms:W3CDTF">2025-02-05T04:40:07Z</dcterms:created>
  <dcterms:modified xsi:type="dcterms:W3CDTF">2025-09-19T06:14:32Z</dcterms:modified>
</cp:coreProperties>
</file>