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7123c5e8aa92444/문서/"/>
    </mc:Choice>
  </mc:AlternateContent>
  <xr:revisionPtr revIDLastSave="32" documentId="8_{5FA1E863-BF75-43E5-A4E4-DFF6EE440FC3}" xr6:coauthVersionLast="47" xr6:coauthVersionMax="47" xr10:uidLastSave="{FA9E0815-423C-4230-B062-C466426A6E97}"/>
  <bookViews>
    <workbookView xWindow="-110" yWindow="-110" windowWidth="19420" windowHeight="11500" activeTab="4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1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8" l="1"/>
  <c r="E6" i="8"/>
  <c r="E7" i="8"/>
  <c r="E8" i="8"/>
  <c r="E9" i="8"/>
  <c r="E10" i="8"/>
  <c r="E11" i="8"/>
  <c r="E4" i="8"/>
  <c r="F36" i="4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K4" i="4"/>
  <c r="K5" i="4"/>
  <c r="K6" i="4"/>
  <c r="K7" i="4"/>
  <c r="K8" i="4"/>
  <c r="K9" i="4"/>
  <c r="K10" i="4"/>
  <c r="K3" i="4"/>
  <c r="E10" i="4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<sst xmlns="http://schemas.openxmlformats.org/spreadsheetml/2006/main" count="345" uniqueCount="256">
  <si>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</si>
  <si>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</si>
  <si>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</si>
  <si>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</si>
  <si>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</si>
  <si>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</si>
  <si>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</si>
  <si>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</si>
  <si>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</si>
  <si>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</si>
  <si>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</si>
  <si>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</si>
  <si>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</si>
  <si>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</si>
  <si>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</si>
  <si>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</si>
  <si>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</si>
  <si>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</si>
  <si>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</si>
  <si>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</si>
  <si>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</si>
  <si>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</si>
  <si>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</si>
  <si>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</si>
  <si>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</si>
  <si>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</si>
  <si>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</si>
  <si>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</si>
  <si>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</si>
  <si>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</si>
  <si>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</si>
  <si>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</si>
  <si>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</si>
  <si>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</si>
  <si>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</si>
  <si>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</si>
  <si>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</si>
  <si>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</si>
  <si>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</si>
  <si>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</si>
  <si>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</si>
  <si>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</si>
  <si>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</si>
  <si>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</si>
  <si>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</si>
  <si>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</si>
  <si>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</si>
  <si>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</si>
  <si>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</si>
  <si>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</si>
  <si>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</si>
  <si>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</si>
  <si>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</si>
  <si>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</si>
  <si>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</si>
  <si>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</si>
  <si>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</si>
  <si>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</si>
  <si>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</si>
  <si>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</si>
  <si>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</si>
  <si>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</si>
  <si>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</si>
  <si>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</si>
  <si>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</si>
  <si>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</si>
  <si>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</si>
  <si>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</si>
  <si>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</si>
  <si>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</si>
  <si>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</si>
  <si>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</si>
  <si>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</si>
  <si>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</si>
  <si>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</si>
  <si>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</si>
  <si>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</si>
  <si>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</si>
  <si>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</si>
  <si>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</si>
  <si>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</si>
  <si>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</si>
  <si>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</si>
  <si>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</si>
  <si>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</si>
  <si>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</si>
  <si>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</si>
  <si>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</si>
  <si>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</si>
  <si>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</si>
  <si>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</si>
  <si>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</si>
  <si>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</si>
  <si>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</si>
  <si>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</si>
  <si>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</si>
  <si>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</si>
  <si>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</si>
  <si>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</si>
  <si>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</si>
  <si>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</si>
  <si>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</si>
  <si>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</si>
  <si>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</si>
  <si>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</si>
  <si>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</si>
  <si>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</si>
  <si>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</si>
  <si>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</si>
  <si>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</si>
  <si>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</si>
  <si>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</si>
  <si>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</si>
  <si>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</si>
  <si>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</si>
  <si>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</si>
  <si>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</si>
  <si>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</si>
  <si>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</si>
  <si>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</si>
  <si>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</si>
  <si>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</si>
  <si>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</si>
  <si>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</si>
  <si>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</si>
  <si>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</si>
  <si>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</si>
  <si>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</si>
  <si>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</si>
  <si>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</si>
  <si>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</si>
  <si>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</si>
  <si>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</si>
  <si>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</si>
  <si>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</si>
  <si>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</si>
  <si>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</si>
  <si>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</si>
  <si>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</si>
  <si>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</si>
  <si>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</si>
  <si>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</si>
  <si>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</si>
  <si>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</si>
  <si>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</si>
  <si>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</si>
  <si>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</si>
  <si>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</si>
  <si>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</si>
  <si>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</si>
  <si>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</si>
  <si>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</si>
  <si>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</si>
  <si>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</si>
  <si>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</si>
  <si>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</si>
  <si>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</si>
  <si>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</si>
  <si>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</si>
  <si>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</si>
  <si>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</si>
  <si>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</si>
  <si>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</si>
  <si>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</si>
  <si>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</si>
  <si>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</si>
  <si>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</si>
  <si>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</si>
  <si>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</si>
  <si>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</si>
  <si>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</si>
  <si>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</si>
  <si>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</si>
  <si>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</si>
  <si>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</si>
  <si>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</si>
  <si>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</si>
  <si>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</si>
  <si>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</si>
  <si>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</si>
  <si>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</si>
  <si>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</si>
  <si>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</si>
  <si>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</si>
  <si>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</si>
  <si>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</si>
  <si>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</si>
  <si>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</si>
  <si>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</si>
  <si>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</si>
  <si>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</si>
  <si>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</si>
  <si>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</si>
  <si>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</si>
  <si>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</si>
  <si>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</si>
  <si>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</si>
  <si>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</si>
  <si>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</si>
  <si>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</si>
  <si>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</si>
  <si>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</si>
  <si>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</si>
  <si>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</si>
  <si>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</si>
  <si>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</si>
  <si>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</si>
  <si>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</si>
  <si>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</si>
  <si>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</si>
  <si>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</si>
  <si>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</si>
  <si>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</si>
  <si>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</si>
  <si>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</si>
  <si>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</si>
  <si>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고객아이디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</si>
  <si>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</si>
  <si>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</si>
  <si>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</si>
  <si>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</si>
  <si>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</si>
  <si>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</si>
  <si>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</si>
  <si>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</si>
  <si>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</si>
  <si>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가입년도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</si>
  <si>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</si>
  <si>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</si>
  <si>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</si>
  <si>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</si>
  <si>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</si>
  <si>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</si>
  <si>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적립포인트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</si>
  <si>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</si>
  <si>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</si>
  <si>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</si>
  <si>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</si>
  <si>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</si>
  <si>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</si>
  <si>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</si>
  <si>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LG 날짜 2026-08-31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</si>
  <si>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</si>
  <si>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</si>
  <si>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</si>
  <si>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</si>
  <si>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</si>
  <si>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</si>
  <si>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</si>
  <si>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</si>
  <si>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카테고리</t>
    <phoneticPr fontId="1" type="noConversion"/>
  </si>
  <si>
    <t>&lt;&gt;미스터리</t>
    <phoneticPr fontId="1" type="noConversion"/>
  </si>
  <si>
    <t>평점</t>
    <phoneticPr fontId="1" type="noConversion"/>
  </si>
  <si>
    <t>총합계</t>
  </si>
  <si>
    <t>전체 합계 : 정산금액</t>
  </si>
  <si>
    <t>전체 최대 : 할인금액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</si>
</sst>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&quot;원&quot;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2"/>
      <charset val="129"/>
      <scheme val="minor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8" fillId="3" borderId="13" xfId="3" applyFont="1" applyBorder="1" applyAlignment="1">
      <alignment horizontal="center" vertical="center"/>
    </xf>
    <xf numFmtId="0" fontId="9" fillId="3" borderId="14" xfId="3" applyFont="1" applyBorder="1" applyAlignment="1">
      <alignment horizontal="center" vertical="center"/>
    </xf>
    <xf numFmtId="0" fontId="9" fillId="3" borderId="15" xfId="3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41" fontId="0" fillId="0" borderId="17" xfId="0" applyNumberFormat="1" applyBorder="1">
      <alignment vertical="center"/>
    </xf>
    <xf numFmtId="0" fontId="11" fillId="4" borderId="18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left" vertical="center"/>
    </xf>
    <xf numFmtId="0" fontId="11" fillId="4" borderId="16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2" fillId="5" borderId="0" xfId="0" applyFont="1" applyFill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2" fillId="5" borderId="17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right" vertical="center"/>
    </xf>
    <xf numFmtId="0" fontId="10" fillId="4" borderId="18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15" fillId="0" borderId="0" xfId="0" applyFont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707119"/>
        <c:axId val="222182703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222182703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30707119"/>
        <c:crosses val="max"/>
        <c:crossBetween val="between"/>
      </c:valAx>
      <c:catAx>
        <c:axId val="23070711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2182703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12700</xdr:rowOff>
        </xdr:from>
        <xdr:to>
          <xdr:col>7</xdr:col>
          <xdr:colOff>641350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647700</xdr:colOff>
      <xdr:row>5</xdr:row>
      <xdr:rowOff>19050</xdr:rowOff>
    </xdr:from>
    <xdr:to>
      <xdr:col>7</xdr:col>
      <xdr:colOff>647700</xdr:colOff>
      <xdr:row>7</xdr:row>
      <xdr:rowOff>12700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9CA7A1F6-101A-9667-F356-39BCEE8F408D}"/>
            </a:ext>
          </a:extLst>
        </xdr:cNvPr>
        <xdr:cNvSpPr/>
      </xdr:nvSpPr>
      <xdr:spPr>
        <a:xfrm>
          <a:off x="4013200" y="1149350"/>
          <a:ext cx="1320800" cy="4254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G" refreshedDate="46265.826852893515" createdVersion="8" refreshedVersion="8" minRefreshableVersion="3" recordCount="13" xr:uid="{0F61D496-46CA-4725-86A1-2AA3F98ADE26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4466B8-3B81-44CF-9A95-1B3C90AFF17A}" name="피벗 테이블2" cacheId="1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>
  <location ref="A20:I26" firstHeaderRow="1" firstDataRow="3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2">
    <field x="2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F7" sqref="F7"/>
    </sheetView>
  </sheetViews>
  <sheetFormatPr defaultRowHeight="17" x14ac:dyDescent="0.45"/>
  <cols>
    <col min="2" max="2" width="10.4140625" bestFit="1" customWidth="1"/>
    <col min="5" max="5" width="10.4140625" bestFit="1" customWidth="1"/>
  </cols>
  <sheetData>
    <row r="1" spans="1:5" x14ac:dyDescent="0.45">
      <c r="A1" t="s">
        <v>0</v>
      </c>
    </row>
    <row r="3" spans="1:5" x14ac:dyDescent="0.45">
      <c r="A3" s="1" t="s">
        <v>209</v>
      </c>
      <c r="B3" s="1" t="s">
        <v>216</v>
      </c>
      <c r="C3" s="1" t="s">
        <v>1</v>
      </c>
      <c r="D3" s="1" t="s">
        <v>226</v>
      </c>
      <c r="E3" s="1" t="s">
        <v>233</v>
      </c>
    </row>
    <row r="4" spans="1:5" x14ac:dyDescent="0.45">
      <c r="A4" s="1" t="s">
        <v>210</v>
      </c>
      <c r="B4" s="1" t="s">
        <v>217</v>
      </c>
      <c r="C4" s="1" t="s">
        <v>223</v>
      </c>
      <c r="D4" s="1" t="s">
        <v>227</v>
      </c>
      <c r="E4" s="2">
        <v>168000</v>
      </c>
    </row>
    <row r="5" spans="1:5" x14ac:dyDescent="0.45">
      <c r="A5" s="1" t="s">
        <v>211</v>
      </c>
      <c r="B5" s="1" t="s">
        <v>218</v>
      </c>
      <c r="C5" s="1" t="s">
        <v>224</v>
      </c>
      <c r="D5" s="1" t="s">
        <v>228</v>
      </c>
      <c r="E5" s="2">
        <v>71000</v>
      </c>
    </row>
    <row r="6" spans="1:5" x14ac:dyDescent="0.45">
      <c r="A6" s="1" t="s">
        <v>212</v>
      </c>
      <c r="B6" s="1" t="s">
        <v>219</v>
      </c>
      <c r="C6" s="1" t="s">
        <v>225</v>
      </c>
      <c r="D6" s="1" t="s">
        <v>229</v>
      </c>
      <c r="E6" s="2">
        <v>16000</v>
      </c>
    </row>
    <row r="7" spans="1:5" x14ac:dyDescent="0.45">
      <c r="A7" s="1" t="s">
        <v>213</v>
      </c>
      <c r="B7" s="1" t="s">
        <v>220</v>
      </c>
      <c r="C7" s="1" t="s">
        <v>225</v>
      </c>
      <c r="D7" s="1" t="s">
        <v>230</v>
      </c>
      <c r="E7" s="2">
        <v>49000</v>
      </c>
    </row>
    <row r="8" spans="1:5" x14ac:dyDescent="0.45">
      <c r="A8" s="1" t="s">
        <v>214</v>
      </c>
      <c r="B8" s="1" t="s">
        <v>221</v>
      </c>
      <c r="C8" s="1" t="s">
        <v>223</v>
      </c>
      <c r="D8" s="1" t="s">
        <v>231</v>
      </c>
      <c r="E8" s="2">
        <v>125000</v>
      </c>
    </row>
    <row r="9" spans="1:5" x14ac:dyDescent="0.45">
      <c r="A9" s="1" t="s">
        <v>215</v>
      </c>
      <c r="B9" s="1" t="s">
        <v>222</v>
      </c>
      <c r="C9" s="1" t="s">
        <v>225</v>
      </c>
      <c r="D9" s="1" t="s">
        <v>232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H3" sqref="H3"/>
    </sheetView>
  </sheetViews>
  <sheetFormatPr defaultRowHeight="17" x14ac:dyDescent="0.45"/>
  <cols>
    <col min="2" max="2" width="10.75" bestFit="1" customWidth="1"/>
    <col min="5" max="5" width="8.6640625" customWidth="1"/>
    <col min="6" max="6" width="10.4140625" bestFit="1" customWidth="1"/>
    <col min="7" max="7" width="10.58203125" customWidth="1"/>
  </cols>
  <sheetData>
    <row r="1" spans="1:7" ht="21" x14ac:dyDescent="0.45">
      <c r="A1" s="47" t="s">
        <v>7</v>
      </c>
      <c r="B1" s="47"/>
      <c r="C1" s="47"/>
      <c r="D1" s="47"/>
      <c r="E1" s="47"/>
      <c r="F1" s="47"/>
      <c r="G1" s="47"/>
    </row>
    <row r="2" spans="1:7" ht="17.5" thickBot="1" x14ac:dyDescent="0.5"/>
    <row r="3" spans="1:7" ht="17.5" thickBot="1" x14ac:dyDescent="0.5">
      <c r="A3" s="27" t="s">
        <v>2</v>
      </c>
      <c r="B3" s="28" t="s">
        <v>8</v>
      </c>
      <c r="C3" s="28" t="s">
        <v>5</v>
      </c>
      <c r="D3" s="28" t="s">
        <v>3</v>
      </c>
      <c r="E3" s="28" t="s">
        <v>4</v>
      </c>
      <c r="F3" s="28" t="s">
        <v>20</v>
      </c>
      <c r="G3" s="29" t="s">
        <v>6</v>
      </c>
    </row>
    <row r="4" spans="1:7" ht="17.5" thickTop="1" x14ac:dyDescent="0.45">
      <c r="A4" s="23">
        <v>453257</v>
      </c>
      <c r="B4" s="24">
        <v>45355</v>
      </c>
      <c r="C4" s="25" t="s">
        <v>12</v>
      </c>
      <c r="D4" s="25" t="s">
        <v>9</v>
      </c>
      <c r="E4" s="25">
        <v>35</v>
      </c>
      <c r="F4" s="25">
        <v>3</v>
      </c>
      <c r="G4" s="26">
        <v>5634.5164000000004</v>
      </c>
    </row>
    <row r="5" spans="1:7" x14ac:dyDescent="0.45">
      <c r="A5" s="17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18">
        <v>3254.4580999999998</v>
      </c>
    </row>
    <row r="6" spans="1:7" x14ac:dyDescent="0.45">
      <c r="A6" s="17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18">
        <v>6257.9633000000003</v>
      </c>
    </row>
    <row r="7" spans="1:7" x14ac:dyDescent="0.45">
      <c r="A7" s="17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18">
        <v>6542.8546999999999</v>
      </c>
    </row>
    <row r="8" spans="1:7" x14ac:dyDescent="0.45">
      <c r="A8" s="17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18">
        <v>3063.2651000000001</v>
      </c>
    </row>
    <row r="9" spans="1:7" x14ac:dyDescent="0.45">
      <c r="A9" s="17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18">
        <v>1807.9087999999999</v>
      </c>
    </row>
    <row r="10" spans="1:7" x14ac:dyDescent="0.45">
      <c r="A10" s="17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18">
        <v>2648.5214000000001</v>
      </c>
    </row>
    <row r="11" spans="1:7" x14ac:dyDescent="0.45">
      <c r="A11" s="17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18">
        <v>5771.6908000000003</v>
      </c>
    </row>
    <row r="12" spans="1:7" ht="17.5" thickBot="1" x14ac:dyDescent="0.5">
      <c r="A12" s="19">
        <v>819900</v>
      </c>
      <c r="B12" s="20">
        <v>45358</v>
      </c>
      <c r="C12" s="21" t="s">
        <v>11</v>
      </c>
      <c r="D12" s="21" t="s">
        <v>9</v>
      </c>
      <c r="E12" s="21">
        <v>49</v>
      </c>
      <c r="F12" s="21">
        <v>5</v>
      </c>
      <c r="G12" s="22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activeCell="I16" sqref="I16"/>
    </sheetView>
  </sheetViews>
  <sheetFormatPr defaultRowHeight="17" x14ac:dyDescent="0.45"/>
  <cols>
    <col min="1" max="1" width="12.33203125" bestFit="1" customWidth="1"/>
    <col min="2" max="2" width="8.6640625" customWidth="1"/>
    <col min="3" max="3" width="11.58203125" customWidth="1"/>
    <col min="4" max="4" width="11.6640625" bestFit="1" customWidth="1"/>
    <col min="5" max="5" width="9.33203125" bestFit="1" customWidth="1"/>
    <col min="8" max="8" width="11.08203125" style="1" customWidth="1"/>
    <col min="9" max="9" width="8.6640625" style="1"/>
    <col min="10" max="10" width="11.08203125" style="1" customWidth="1"/>
    <col min="11" max="11" width="12.08203125" style="1" customWidth="1"/>
    <col min="12" max="12" width="9.58203125" style="1" customWidth="1"/>
    <col min="13" max="13" width="8.6640625" style="1"/>
  </cols>
  <sheetData>
    <row r="1" spans="1:13" ht="21" x14ac:dyDescent="0.45">
      <c r="A1" s="48" t="s">
        <v>21</v>
      </c>
      <c r="B1" s="48"/>
      <c r="C1" s="48"/>
      <c r="D1" s="48"/>
      <c r="E1" s="48"/>
      <c r="F1" s="48"/>
    </row>
    <row r="3" spans="1:13" x14ac:dyDescent="0.45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250</v>
      </c>
      <c r="I3" s="1" t="s">
        <v>252</v>
      </c>
      <c r="L3"/>
      <c r="M3"/>
    </row>
    <row r="4" spans="1:13" x14ac:dyDescent="0.45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251</v>
      </c>
      <c r="I4" s="1">
        <v>5</v>
      </c>
      <c r="L4"/>
      <c r="M4"/>
    </row>
    <row r="5" spans="1:13" x14ac:dyDescent="0.45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45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45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45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45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45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45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45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45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45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45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topLeftCell="A22" workbookViewId="0">
      <selection activeCell="F37" sqref="F37"/>
    </sheetView>
  </sheetViews>
  <sheetFormatPr defaultRowHeight="17" x14ac:dyDescent="0.45"/>
  <cols>
    <col min="2" max="4" width="11.58203125" customWidth="1"/>
    <col min="5" max="5" width="10.4140625" bestFit="1" customWidth="1"/>
    <col min="7" max="7" width="12.33203125" bestFit="1" customWidth="1"/>
    <col min="10" max="11" width="10.58203125" bestFit="1" customWidth="1"/>
    <col min="12" max="12" width="12.33203125" bestFit="1" customWidth="1"/>
  </cols>
  <sheetData>
    <row r="1" spans="1:11" x14ac:dyDescent="0.45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4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45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J3*(1-HLOOKUP(_xlfn.RANK.EQ(I3,$I$3:$I$10,0),$G$13:$K$14,2))</f>
        <v>3580000</v>
      </c>
    </row>
    <row r="4" spans="1:11" x14ac:dyDescent="0.45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J4*(1-HLOOKUP(_xlfn.RANK.EQ(I4,$I$3:$I$10,0),$G$13:$K$14,2))</f>
        <v>719999.99999999988</v>
      </c>
    </row>
    <row r="5" spans="1:11" x14ac:dyDescent="0.45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45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0</v>
      </c>
    </row>
    <row r="7" spans="1:11" x14ac:dyDescent="0.45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4270000</v>
      </c>
    </row>
    <row r="8" spans="1:11" x14ac:dyDescent="0.45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3750000</v>
      </c>
    </row>
    <row r="9" spans="1:11" x14ac:dyDescent="0.45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1468000</v>
      </c>
    </row>
    <row r="10" spans="1:11" x14ac:dyDescent="0.45">
      <c r="A10" s="3" t="s">
        <v>117</v>
      </c>
      <c r="B10" s="49" t="s">
        <v>116</v>
      </c>
      <c r="C10" s="50"/>
      <c r="D10" s="51"/>
      <c r="E10" s="3" t="str">
        <f>INDEX(A3:E9,MATCH(DMAX(A2:E9,5,A10:A11),E3:E9,0),2)</f>
        <v>로봇공학과</v>
      </c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917999.99999999977</v>
      </c>
    </row>
    <row r="11" spans="1:11" x14ac:dyDescent="0.45">
      <c r="A11" s="3" t="s">
        <v>122</v>
      </c>
      <c r="G11" s="1"/>
      <c r="H11" s="1"/>
      <c r="I11" s="1"/>
      <c r="J11" s="1"/>
      <c r="K11" s="1"/>
    </row>
    <row r="12" spans="1:11" x14ac:dyDescent="0.45">
      <c r="G12" t="s">
        <v>135</v>
      </c>
    </row>
    <row r="13" spans="1:11" x14ac:dyDescent="0.45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45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45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45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45">
      <c r="A18" s="3" t="s">
        <v>150</v>
      </c>
      <c r="B18" s="6">
        <v>43252500</v>
      </c>
      <c r="C18" s="6">
        <v>36765300</v>
      </c>
      <c r="D18" s="7" t="str">
        <f>IF(B18&gt;=MEDIAN($B$18:$B$25),"주요수출국","")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CHOOSE(INT(AVERAGE(H18:K18)),"기초수업대상","초급수업대상","중급수업대상","")</f>
        <v>중급수업대상</v>
      </c>
    </row>
    <row r="19" spans="1:12" x14ac:dyDescent="0.45">
      <c r="A19" s="3" t="s">
        <v>151</v>
      </c>
      <c r="B19" s="6">
        <v>63824100</v>
      </c>
      <c r="C19" s="6">
        <v>54551000</v>
      </c>
      <c r="D19" s="7" t="str">
        <f t="shared" ref="D19:D25" si="1">IF(B19&gt;=MEDIAN($B$18:$B$25),"주요수출국","")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CHOOSE(INT(AVERAGE(H19:K19)),"기초수업대상","초급수업대상","중급수업대상","")</f>
        <v>초급수업대상</v>
      </c>
    </row>
    <row r="20" spans="1:12" x14ac:dyDescent="0.45">
      <c r="A20" s="3" t="s">
        <v>152</v>
      </c>
      <c r="B20" s="6">
        <v>34280000</v>
      </c>
      <c r="C20" s="6">
        <v>41045900</v>
      </c>
      <c r="D20" s="7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45">
      <c r="A21" s="3" t="s">
        <v>153</v>
      </c>
      <c r="B21" s="6">
        <v>75360200</v>
      </c>
      <c r="C21" s="6">
        <v>65657000</v>
      </c>
      <c r="D21" s="7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45">
      <c r="A22" s="3" t="s">
        <v>154</v>
      </c>
      <c r="B22" s="6">
        <v>84822400</v>
      </c>
      <c r="C22" s="6">
        <v>97853300</v>
      </c>
      <c r="D22" s="7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45">
      <c r="A23" s="3" t="s">
        <v>155</v>
      </c>
      <c r="B23" s="6">
        <v>52461000</v>
      </c>
      <c r="C23" s="6">
        <v>44592000</v>
      </c>
      <c r="D23" s="7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45">
      <c r="A24" s="3" t="s">
        <v>156</v>
      </c>
      <c r="B24" s="6">
        <v>69021000</v>
      </c>
      <c r="C24" s="6">
        <v>83487400</v>
      </c>
      <c r="D24" s="7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45">
      <c r="A25" s="3" t="s">
        <v>157</v>
      </c>
      <c r="B25" s="6">
        <v>49240000</v>
      </c>
      <c r="C25" s="6">
        <v>58104900</v>
      </c>
      <c r="D25" s="7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45">
      <c r="A27" s="16" t="s">
        <v>207</v>
      </c>
      <c r="B27" s="12" t="s">
        <v>208</v>
      </c>
    </row>
    <row r="28" spans="1:12" x14ac:dyDescent="0.45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45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45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45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45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45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45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45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45">
      <c r="A36" s="49" t="s">
        <v>177</v>
      </c>
      <c r="B36" s="50"/>
      <c r="C36" s="50"/>
      <c r="D36" s="50"/>
      <c r="E36" s="51"/>
      <c r="F36" s="3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I26"/>
  <sheetViews>
    <sheetView tabSelected="1" topLeftCell="A12" workbookViewId="0">
      <selection activeCell="F23" sqref="F23"/>
    </sheetView>
  </sheetViews>
  <sheetFormatPr defaultRowHeight="17" x14ac:dyDescent="0.45"/>
  <cols>
    <col min="1" max="1" width="11.4140625" bestFit="1" customWidth="1"/>
    <col min="2" max="7" width="14.5" bestFit="1" customWidth="1"/>
    <col min="8" max="9" width="19.1640625" bestFit="1" customWidth="1"/>
  </cols>
  <sheetData>
    <row r="1" spans="1:8" ht="21" x14ac:dyDescent="0.45">
      <c r="A1" s="48" t="s">
        <v>45</v>
      </c>
      <c r="B1" s="48"/>
      <c r="C1" s="48"/>
      <c r="D1" s="48"/>
      <c r="E1" s="48"/>
      <c r="F1" s="48"/>
      <c r="G1" s="48"/>
      <c r="H1" s="48"/>
    </row>
    <row r="3" spans="1:8" x14ac:dyDescent="0.45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45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45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45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45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45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45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45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45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45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45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45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45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45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9" x14ac:dyDescent="0.45">
      <c r="B20" s="30" t="s">
        <v>235</v>
      </c>
    </row>
    <row r="21" spans="1:9" x14ac:dyDescent="0.45">
      <c r="B21" t="s">
        <v>58</v>
      </c>
      <c r="D21" t="s">
        <v>55</v>
      </c>
      <c r="F21" t="s">
        <v>60</v>
      </c>
      <c r="H21" t="s">
        <v>254</v>
      </c>
      <c r="I21" t="s">
        <v>255</v>
      </c>
    </row>
    <row r="22" spans="1:9" x14ac:dyDescent="0.45">
      <c r="A22" s="30" t="s">
        <v>234</v>
      </c>
      <c r="B22" t="s">
        <v>236</v>
      </c>
      <c r="C22" t="s">
        <v>237</v>
      </c>
      <c r="D22" t="s">
        <v>236</v>
      </c>
      <c r="E22" t="s">
        <v>237</v>
      </c>
      <c r="F22" t="s">
        <v>236</v>
      </c>
      <c r="G22" t="s">
        <v>237</v>
      </c>
    </row>
    <row r="23" spans="1:9" x14ac:dyDescent="0.45">
      <c r="A23" s="31" t="s">
        <v>54</v>
      </c>
      <c r="B23" s="32"/>
      <c r="C23" s="32"/>
      <c r="D23" s="32">
        <v>20215</v>
      </c>
      <c r="E23" s="32">
        <v>3000</v>
      </c>
      <c r="F23" s="32">
        <v>7970</v>
      </c>
      <c r="G23" s="32">
        <v>2000</v>
      </c>
      <c r="H23" s="32">
        <v>28185</v>
      </c>
      <c r="I23" s="32">
        <v>3000</v>
      </c>
    </row>
    <row r="24" spans="1:9" x14ac:dyDescent="0.45">
      <c r="A24" s="31" t="s">
        <v>59</v>
      </c>
      <c r="B24" s="32">
        <v>39515</v>
      </c>
      <c r="C24" s="32">
        <v>4000</v>
      </c>
      <c r="D24" s="32">
        <v>480</v>
      </c>
      <c r="E24" s="32">
        <v>4000</v>
      </c>
      <c r="F24" s="32"/>
      <c r="G24" s="32"/>
      <c r="H24" s="32">
        <v>39995</v>
      </c>
      <c r="I24" s="32">
        <v>4000</v>
      </c>
    </row>
    <row r="25" spans="1:9" x14ac:dyDescent="0.45">
      <c r="A25" s="31" t="s">
        <v>56</v>
      </c>
      <c r="B25" s="32">
        <v>39920</v>
      </c>
      <c r="C25" s="32">
        <v>3000</v>
      </c>
      <c r="D25" s="32"/>
      <c r="E25" s="32"/>
      <c r="F25" s="32">
        <v>45185</v>
      </c>
      <c r="G25" s="32">
        <v>3000</v>
      </c>
      <c r="H25" s="32">
        <v>85105</v>
      </c>
      <c r="I25" s="32">
        <v>3000</v>
      </c>
    </row>
    <row r="26" spans="1:9" x14ac:dyDescent="0.45">
      <c r="A26" s="31" t="s">
        <v>253</v>
      </c>
      <c r="B26" s="32">
        <v>79435</v>
      </c>
      <c r="C26" s="32">
        <v>4000</v>
      </c>
      <c r="D26" s="32">
        <v>20695</v>
      </c>
      <c r="E26" s="32">
        <v>4000</v>
      </c>
      <c r="F26" s="32">
        <v>53155</v>
      </c>
      <c r="G26" s="32">
        <v>3000</v>
      </c>
      <c r="H26" s="32">
        <v>153285</v>
      </c>
      <c r="I26" s="32">
        <v>4000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6FB9-1D2E-4BE2-834D-E16421030C81}">
  <sheetPr>
    <outlinePr summaryBelow="0"/>
  </sheetPr>
  <dimension ref="B1:F11"/>
  <sheetViews>
    <sheetView showGridLines="0" workbookViewId="0"/>
  </sheetViews>
  <sheetFormatPr defaultRowHeight="17" outlineLevelRow="1" outlineLevelCol="1" x14ac:dyDescent="0.45"/>
  <cols>
    <col min="3" max="3" width="12.33203125" bestFit="1" customWidth="1"/>
    <col min="4" max="6" width="11.6640625" bestFit="1" customWidth="1" outlineLevel="1"/>
  </cols>
  <sheetData>
    <row r="1" spans="2:6" ht="17.5" thickBot="1" x14ac:dyDescent="0.5"/>
    <row r="2" spans="2:6" x14ac:dyDescent="0.45">
      <c r="B2" s="35" t="s">
        <v>243</v>
      </c>
      <c r="C2" s="36"/>
      <c r="D2" s="42"/>
      <c r="E2" s="42"/>
      <c r="F2" s="42"/>
    </row>
    <row r="3" spans="2:6" collapsed="1" x14ac:dyDescent="0.45">
      <c r="B3" s="34"/>
      <c r="C3" s="34"/>
      <c r="D3" s="43" t="s">
        <v>245</v>
      </c>
      <c r="E3" s="43" t="s">
        <v>240</v>
      </c>
      <c r="F3" s="43" t="s">
        <v>242</v>
      </c>
    </row>
    <row r="4" spans="2:6" ht="48" hidden="1" outlineLevel="1" x14ac:dyDescent="0.45">
      <c r="B4" s="38"/>
      <c r="C4" s="38"/>
      <c r="E4" s="45" t="s">
        <v>241</v>
      </c>
      <c r="F4" s="45" t="s">
        <v>241</v>
      </c>
    </row>
    <row r="5" spans="2:6" x14ac:dyDescent="0.45">
      <c r="B5" s="39" t="s">
        <v>244</v>
      </c>
      <c r="C5" s="40"/>
      <c r="D5" s="37"/>
      <c r="E5" s="37"/>
      <c r="F5" s="37"/>
    </row>
    <row r="6" spans="2:6" outlineLevel="1" x14ac:dyDescent="0.45">
      <c r="B6" s="38"/>
      <c r="C6" s="38" t="s">
        <v>238</v>
      </c>
      <c r="D6" s="32">
        <v>1200</v>
      </c>
      <c r="E6" s="44">
        <v>1250</v>
      </c>
      <c r="F6" s="44">
        <v>1150</v>
      </c>
    </row>
    <row r="7" spans="2:6" x14ac:dyDescent="0.45">
      <c r="B7" s="39" t="s">
        <v>246</v>
      </c>
      <c r="C7" s="40"/>
      <c r="D7" s="37"/>
      <c r="E7" s="37"/>
      <c r="F7" s="37"/>
    </row>
    <row r="8" spans="2:6" ht="17.5" outlineLevel="1" thickBot="1" x14ac:dyDescent="0.5">
      <c r="B8" s="41"/>
      <c r="C8" s="41" t="s">
        <v>239</v>
      </c>
      <c r="D8" s="33">
        <v>69324000</v>
      </c>
      <c r="E8" s="33">
        <v>72212500</v>
      </c>
      <c r="F8" s="33">
        <v>66435500</v>
      </c>
    </row>
    <row r="9" spans="2:6" x14ac:dyDescent="0.45">
      <c r="B9" t="s">
        <v>247</v>
      </c>
    </row>
    <row r="10" spans="2:6" x14ac:dyDescent="0.45">
      <c r="B10" t="s">
        <v>248</v>
      </c>
    </row>
    <row r="11" spans="2:6" x14ac:dyDescent="0.45">
      <c r="B11" t="s">
        <v>249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7" x14ac:dyDescent="0.45"/>
  <cols>
    <col min="3" max="3" width="9.58203125" bestFit="1" customWidth="1"/>
    <col min="4" max="4" width="9.58203125" customWidth="1"/>
    <col min="5" max="5" width="12.33203125" bestFit="1" customWidth="1"/>
    <col min="6" max="6" width="11.6640625" bestFit="1" customWidth="1"/>
  </cols>
  <sheetData>
    <row r="1" spans="1:6" ht="21" x14ac:dyDescent="0.45">
      <c r="A1" s="48" t="s">
        <v>87</v>
      </c>
      <c r="B1" s="48"/>
      <c r="C1" s="48"/>
      <c r="D1" s="48"/>
      <c r="E1" s="48"/>
      <c r="F1" s="48"/>
    </row>
    <row r="3" spans="1:6" x14ac:dyDescent="0.45">
      <c r="E3" s="3" t="s">
        <v>73</v>
      </c>
      <c r="F3" s="6">
        <v>1200</v>
      </c>
    </row>
    <row r="4" spans="1:6" x14ac:dyDescent="0.45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45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45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45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45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45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45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45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45">
      <c r="E12" s="3" t="s">
        <v>88</v>
      </c>
      <c r="F12" s="6">
        <f>SUM(F5:F11)</f>
        <v>69324000</v>
      </c>
    </row>
  </sheetData>
  <scenarios current="0" sqref="F12">
    <scenario name="환율인상" locked="1" count="1" user="LG" comment="만든 사람 LG 날짜 2026-08-31">
      <inputCells r="F3" val="1250" numFmtId="41"/>
    </scenario>
    <scenario name="환율인하" locked="1" count="1" user="LG" comment="만든 사람 LG 날짜 2026-08-31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I8" sqref="I8"/>
    </sheetView>
  </sheetViews>
  <sheetFormatPr defaultRowHeight="17" x14ac:dyDescent="0.45"/>
  <cols>
    <col min="4" max="5" width="9.08203125" bestFit="1" customWidth="1"/>
  </cols>
  <sheetData>
    <row r="1" spans="1:5" ht="21" x14ac:dyDescent="0.45">
      <c r="A1" s="48" t="s">
        <v>108</v>
      </c>
      <c r="B1" s="48"/>
      <c r="C1" s="48"/>
      <c r="D1" s="48"/>
      <c r="E1" s="48"/>
    </row>
    <row r="3" spans="1:5" x14ac:dyDescent="0.45">
      <c r="A3" s="46" t="s">
        <v>91</v>
      </c>
      <c r="B3" s="46" t="s">
        <v>112</v>
      </c>
      <c r="C3" s="46" t="s">
        <v>109</v>
      </c>
      <c r="D3" s="46" t="s">
        <v>110</v>
      </c>
      <c r="E3" s="46" t="s">
        <v>111</v>
      </c>
    </row>
    <row r="4" spans="1:5" x14ac:dyDescent="0.45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45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45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45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45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45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45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45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0</xdr:colOff>
                    <xdr:row>2</xdr:row>
                    <xdr:rowOff>12700</xdr:rowOff>
                  </from>
                  <to>
                    <xdr:col>7</xdr:col>
                    <xdr:colOff>641350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topLeftCell="A3" workbookViewId="0">
      <selection activeCell="I20" sqref="I20"/>
    </sheetView>
  </sheetViews>
  <sheetFormatPr defaultRowHeight="17" x14ac:dyDescent="0.45"/>
  <cols>
    <col min="1" max="1" width="8.83203125" bestFit="1" customWidth="1"/>
    <col min="4" max="4" width="10.58203125" bestFit="1" customWidth="1"/>
  </cols>
  <sheetData>
    <row r="1" spans="1:5" ht="21" x14ac:dyDescent="0.45">
      <c r="A1" s="9" t="s">
        <v>103</v>
      </c>
      <c r="B1" s="9"/>
      <c r="C1" s="9"/>
      <c r="D1" s="9"/>
      <c r="E1" s="9"/>
    </row>
    <row r="3" spans="1:5" x14ac:dyDescent="0.45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45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45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45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45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45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하은 윤</cp:lastModifiedBy>
  <dcterms:created xsi:type="dcterms:W3CDTF">2025-02-05T04:40:07Z</dcterms:created>
  <dcterms:modified xsi:type="dcterms:W3CDTF">2026-08-31T10:52:49Z</dcterms:modified>
</cp:coreProperties>
</file>