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3e50cca6624a6a0/문서/"/>
    </mc:Choice>
  </mc:AlternateContent>
  <xr:revisionPtr revIDLastSave="91" documentId="8_{BD31B642-7B70-4D2B-A0EE-845DFFC029B4}" xr6:coauthVersionLast="47" xr6:coauthVersionMax="47" xr10:uidLastSave="{532EF07D-D1F4-4E01-B5AF-2F18F822220D}"/>
  <bookViews>
    <workbookView xWindow="8496" yWindow="12" windowWidth="14952" windowHeight="12132" firstSheet="5" activeTab="8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수입총액합계">'분석작업-2'!$F$12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4" l="1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4" i="4"/>
  <c r="K5" i="4"/>
  <c r="K6" i="4"/>
  <c r="K7" i="4"/>
  <c r="K8" i="4"/>
  <c r="K9" i="4"/>
  <c r="K10" i="4"/>
  <c r="K3" i="4"/>
  <c r="E10" i="4"/>
  <c r="E5" i="8" l="1"/>
  <c r="E6" i="8"/>
  <c r="E7" i="8"/>
  <c r="E8" i="8"/>
  <c r="E9" i="8"/>
  <c r="E10" i="8"/>
  <c r="E11" i="8"/>
  <c r="E4" i="8"/>
  <c r="I4" i="3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<sst xmlns="http://schemas.openxmlformats.org/spreadsheetml/2006/main" count="342" uniqueCount="256">
  <si>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</si>
  <si>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</si>
  <si>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</si>
  <si>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</si>
  <si>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</si>
  <si>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</si>
  <si>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</si>
  <si>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</si>
  <si>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</si>
  <si>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</si>
  <si>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</si>
  <si>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</si>
  <si>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</si>
  <si>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</si>
  <si>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</si>
  <si>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</si>
  <si>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</si>
  <si>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</si>
  <si>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</si>
  <si>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</si>
  <si>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</si>
  <si>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</si>
  <si>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</si>
  <si>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</si>
  <si>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</si>
  <si>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</si>
  <si>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</si>
  <si>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</si>
  <si>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</si>
  <si>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</si>
  <si>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</si>
  <si>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</si>
  <si>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</si>
  <si>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</si>
  <si>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</si>
  <si>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</si>
  <si>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</si>
  <si>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</si>
  <si>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</si>
  <si>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</si>
  <si>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</si>
  <si>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</si>
  <si>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</si>
  <si>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</si>
  <si>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</si>
  <si>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</si>
  <si>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</si>
  <si>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</si>
  <si>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</si>
  <si>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</si>
  <si>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</si>
  <si>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</si>
  <si>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</si>
  <si>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</si>
  <si>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</si>
  <si>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</si>
  <si>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</si>
  <si>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</si>
  <si>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</si>
  <si>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</si>
  <si>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</si>
  <si>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</si>
  <si>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</si>
  <si>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</si>
  <si>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</si>
  <si>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</si>
  <si>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</si>
  <si>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</si>
  <si>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</si>
  <si>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</si>
  <si>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</si>
  <si>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</si>
  <si>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</si>
  <si>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</si>
  <si>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</si>
  <si>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</si>
  <si>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</si>
  <si>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</si>
  <si>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</si>
  <si>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</si>
  <si>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</si>
  <si>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</si>
  <si>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</si>
  <si>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</si>
  <si>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</si>
  <si>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</si>
  <si>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</si>
  <si>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</si>
  <si>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</si>
  <si>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</si>
  <si>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</si>
  <si>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</si>
  <si>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</si>
  <si>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</si>
  <si>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</si>
  <si>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</si>
  <si>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</si>
  <si>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</si>
  <si>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</si>
  <si>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</si>
  <si>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</si>
  <si>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</si>
  <si>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</si>
  <si>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</si>
  <si>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</si>
  <si>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</si>
  <si>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</si>
  <si>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</si>
  <si>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</si>
  <si>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</si>
  <si>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</si>
  <si>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</si>
  <si>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</si>
  <si>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</si>
  <si>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</si>
  <si>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</si>
  <si>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</si>
  <si>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</si>
  <si>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</si>
  <si>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</si>
  <si>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</si>
  <si>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</si>
  <si>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</si>
  <si>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</si>
  <si>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</si>
  <si>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</si>
  <si>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</si>
  <si>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</si>
  <si>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</si>
  <si>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</si>
  <si>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</si>
  <si>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</si>
  <si>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</si>
  <si>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</si>
  <si>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</si>
  <si>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</si>
  <si>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</si>
  <si>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</si>
  <si>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</si>
  <si>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</si>
  <si>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</si>
  <si>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</si>
  <si>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</si>
  <si>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</si>
  <si>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</si>
  <si>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</si>
  <si>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</si>
  <si>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</si>
  <si>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</si>
  <si>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</si>
  <si>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</si>
  <si>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</si>
  <si>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</si>
  <si>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</si>
  <si>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</si>
  <si>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</si>
  <si>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</si>
  <si>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</si>
  <si>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</si>
  <si>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</si>
  <si>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</si>
  <si>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</si>
  <si>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</si>
  <si>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</si>
  <si>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</si>
  <si>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</si>
  <si>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</si>
  <si>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</si>
  <si>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</si>
  <si>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</si>
  <si>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</si>
  <si>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</si>
  <si>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</si>
  <si>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</si>
  <si>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</si>
  <si>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</si>
  <si>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</si>
  <si>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</si>
  <si>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</si>
  <si>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</si>
  <si>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</si>
  <si>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</si>
  <si>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</si>
  <si>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</si>
  <si>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</si>
  <si>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</si>
  <si>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</si>
  <si>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</si>
  <si>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</si>
  <si>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</si>
  <si>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</si>
  <si>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</si>
  <si>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</si>
  <si>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</si>
  <si>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</si>
  <si>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</si>
  <si>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</si>
  <si>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</si>
  <si>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</si>
  <si>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</si>
  <si>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</si>
  <si>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</si>
  <si>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</si>
  <si>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</si>
  <si>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</si>
  <si>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</si>
  <si>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</si>
  <si>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</si>
  <si>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</si>
  <si>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</si>
  <si>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</si>
  <si>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</si>
  <si>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</si>
  <si>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</si>
  <si>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</si>
  <si>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</si>
  <si>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고객아이디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</si>
  <si>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</si>
  <si>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</si>
  <si>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</si>
  <si>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</si>
  <si>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</si>
  <si>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</si>
  <si>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등급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</si>
  <si>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</si>
  <si>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</si>
  <si>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</si>
  <si>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가입년도</t>
    <phoneticPr fontId="1" type="noConversion"/>
  </si>
  <si>
    <t>적립포인트</t>
    <phoneticPr fontId="1" type="noConversion"/>
  </si>
  <si>
    <t>카테고리</t>
    <phoneticPr fontId="1" type="noConversion"/>
  </si>
  <si>
    <t>&lt;&gt;미스터리</t>
    <phoneticPr fontId="1" type="noConversion"/>
  </si>
  <si>
    <t>평점</t>
    <phoneticPr fontId="1" type="noConversion"/>
  </si>
  <si>
    <t>행 레이블</t>
  </si>
  <si>
    <t>열 레이블</t>
  </si>
  <si>
    <t>합계 : 정산금액</t>
  </si>
  <si>
    <t>최대 : 할인금액</t>
  </si>
  <si>
    <t>$F$3</t>
  </si>
  <si>
    <t>$F$12</t>
  </si>
  <si>
    <t>환율인상</t>
  </si>
  <si>
    <t>만든 사람 정민지 날짜 2026-04-17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</si>
  <si>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</si>
  <si>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</si>
  <si>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</si>
  <si>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</si>
  <si>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</si>
  <si>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</si>
  <si>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</si>
  <si>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</si>
  <si>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계열</t>
    <phoneticPr fontId="1" type="noConversion"/>
  </si>
  <si>
    <t>공학계열</t>
    <phoneticPr fontId="1" type="noConversion"/>
  </si>
  <si>
    <t>2023년</t>
    <phoneticPr fontId="1" type="noConversion"/>
  </si>
  <si>
    <t>2017년</t>
    <phoneticPr fontId="1" type="noConversion"/>
  </si>
  <si>
    <t>2022년</t>
    <phoneticPr fontId="1" type="noConversion"/>
  </si>
  <si>
    <t>2024년</t>
    <phoneticPr fontId="1" type="noConversion"/>
  </si>
  <si>
    <t>2020년</t>
    <phoneticPr fontId="1" type="noConversion"/>
  </si>
  <si>
    <t>2016년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</si>
</sst>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&quot;년&quot;"/>
    <numFmt numFmtId="179" formatCode="#,##0.00&quot;원&quot;"/>
    <numFmt numFmtId="180" formatCode="0_ 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177" fontId="0" fillId="0" borderId="0" xfId="0" applyNumberFormat="1" applyAlignment="1">
      <alignment horizontal="center"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41" fontId="0" fillId="0" borderId="17" xfId="0" applyNumberFormat="1" applyBorder="1">
      <alignment vertical="center"/>
    </xf>
    <xf numFmtId="0" fontId="10" fillId="4" borderId="18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7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right" vertical="center"/>
    </xf>
    <xf numFmtId="0" fontId="9" fillId="4" borderId="18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14" fillId="0" borderId="0" xfId="0" applyFont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180" fontId="0" fillId="0" borderId="0" xfId="0" applyNumberFormat="1">
      <alignment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  <c:extLst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604048"/>
        <c:axId val="671609808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67160980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1604048"/>
        <c:crosses val="max"/>
        <c:crossBetween val="between"/>
      </c:valAx>
      <c:catAx>
        <c:axId val="67160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1609808"/>
        <c:crosses val="autoZero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1</xdr:row>
          <xdr:rowOff>213360</xdr:rowOff>
        </xdr:from>
        <xdr:to>
          <xdr:col>8</xdr:col>
          <xdr:colOff>7620</xdr:colOff>
          <xdr:row>3</xdr:row>
          <xdr:rowOff>213360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15240</xdr:colOff>
      <xdr:row>5</xdr:row>
      <xdr:rowOff>0</xdr:rowOff>
    </xdr:from>
    <xdr:to>
      <xdr:col>8</xdr:col>
      <xdr:colOff>15240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4973DD0F-AA88-1A30-ED0B-262B4FF7AD1E}"/>
            </a:ext>
          </a:extLst>
        </xdr:cNvPr>
        <xdr:cNvSpPr/>
      </xdr:nvSpPr>
      <xdr:spPr>
        <a:xfrm>
          <a:off x="408432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정민지" refreshedDate="46129.518694560182" createdVersion="8" refreshedVersion="8" minRefreshableVersion="3" recordCount="13" xr:uid="{EED74252-FAB2-43D9-860B-04BE70623ED6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AAB1C9-348F-460B-96FE-0FF575D9B1D6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180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10" sqref="E10"/>
    </sheetView>
  </sheetViews>
  <sheetFormatPr defaultRowHeight="17.399999999999999" x14ac:dyDescent="0.4"/>
  <cols>
    <col min="2" max="2" width="10.3984375" bestFit="1" customWidth="1"/>
    <col min="5" max="5" width="10.3984375" bestFit="1" customWidth="1"/>
  </cols>
  <sheetData>
    <row r="1" spans="1:5" x14ac:dyDescent="0.4">
      <c r="A1" t="s">
        <v>0</v>
      </c>
    </row>
    <row r="3" spans="1:5" x14ac:dyDescent="0.4">
      <c r="A3" s="1" t="s">
        <v>209</v>
      </c>
      <c r="B3" s="1" t="s">
        <v>216</v>
      </c>
      <c r="C3" s="1" t="s">
        <v>223</v>
      </c>
      <c r="D3" s="1" t="s">
        <v>227</v>
      </c>
      <c r="E3" s="1" t="s">
        <v>228</v>
      </c>
    </row>
    <row r="4" spans="1:5" x14ac:dyDescent="0.4">
      <c r="A4" s="1" t="s">
        <v>210</v>
      </c>
      <c r="B4" s="1" t="s">
        <v>217</v>
      </c>
      <c r="C4" s="1" t="s">
        <v>224</v>
      </c>
      <c r="D4" s="17" t="s">
        <v>255</v>
      </c>
      <c r="E4" s="2">
        <v>168000</v>
      </c>
    </row>
    <row r="5" spans="1:5" x14ac:dyDescent="0.4">
      <c r="A5" s="1" t="s">
        <v>211</v>
      </c>
      <c r="B5" s="1" t="s">
        <v>218</v>
      </c>
      <c r="C5" s="1" t="s">
        <v>225</v>
      </c>
      <c r="D5" s="17" t="s">
        <v>254</v>
      </c>
      <c r="E5" s="2">
        <v>71000</v>
      </c>
    </row>
    <row r="6" spans="1:5" x14ac:dyDescent="0.4">
      <c r="A6" s="1" t="s">
        <v>212</v>
      </c>
      <c r="B6" s="1" t="s">
        <v>219</v>
      </c>
      <c r="C6" s="1" t="s">
        <v>226</v>
      </c>
      <c r="D6" s="17" t="s">
        <v>253</v>
      </c>
      <c r="E6" s="2">
        <v>16000</v>
      </c>
    </row>
    <row r="7" spans="1:5" x14ac:dyDescent="0.4">
      <c r="A7" s="1" t="s">
        <v>213</v>
      </c>
      <c r="B7" s="1" t="s">
        <v>220</v>
      </c>
      <c r="C7" s="1" t="s">
        <v>226</v>
      </c>
      <c r="D7" s="17" t="s">
        <v>252</v>
      </c>
      <c r="E7" s="2">
        <v>49000</v>
      </c>
    </row>
    <row r="8" spans="1:5" x14ac:dyDescent="0.4">
      <c r="A8" s="1" t="s">
        <v>214</v>
      </c>
      <c r="B8" s="1" t="s">
        <v>221</v>
      </c>
      <c r="C8" s="1" t="s">
        <v>224</v>
      </c>
      <c r="D8" s="17" t="s">
        <v>251</v>
      </c>
      <c r="E8" s="2">
        <v>125000</v>
      </c>
    </row>
    <row r="9" spans="1:5" x14ac:dyDescent="0.4">
      <c r="A9" s="1" t="s">
        <v>215</v>
      </c>
      <c r="B9" s="1" t="s">
        <v>222</v>
      </c>
      <c r="C9" s="1" t="s">
        <v>226</v>
      </c>
      <c r="D9" s="17" t="s">
        <v>250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B9" sqref="B9"/>
    </sheetView>
  </sheetViews>
  <sheetFormatPr defaultRowHeight="17.399999999999999" x14ac:dyDescent="0.4"/>
  <cols>
    <col min="2" max="2" width="10.69921875" bestFit="1" customWidth="1"/>
    <col min="5" max="5" width="8.69921875" customWidth="1"/>
    <col min="6" max="6" width="10.3984375" bestFit="1" customWidth="1"/>
    <col min="7" max="7" width="10.59765625" customWidth="1"/>
  </cols>
  <sheetData>
    <row r="1" spans="1:7" ht="21" thickBot="1" x14ac:dyDescent="0.45">
      <c r="A1" s="46" t="s">
        <v>7</v>
      </c>
      <c r="B1" s="46"/>
      <c r="C1" s="46"/>
      <c r="D1" s="46"/>
      <c r="E1" s="46"/>
      <c r="F1" s="46"/>
      <c r="G1" s="46"/>
    </row>
    <row r="2" spans="1:7" ht="18.600000000000001" thickTop="1" thickBot="1" x14ac:dyDescent="0.45"/>
    <row r="3" spans="1:7" x14ac:dyDescent="0.4">
      <c r="A3" s="18" t="s">
        <v>2</v>
      </c>
      <c r="B3" s="19" t="s">
        <v>8</v>
      </c>
      <c r="C3" s="19" t="s">
        <v>5</v>
      </c>
      <c r="D3" s="19" t="s">
        <v>3</v>
      </c>
      <c r="E3" s="19" t="s">
        <v>4</v>
      </c>
      <c r="F3" s="19" t="s">
        <v>20</v>
      </c>
      <c r="G3" s="20" t="s">
        <v>6</v>
      </c>
    </row>
    <row r="4" spans="1:7" x14ac:dyDescent="0.4">
      <c r="A4" s="25">
        <v>453257</v>
      </c>
      <c r="B4" s="26">
        <v>45355</v>
      </c>
      <c r="C4" s="27" t="s">
        <v>12</v>
      </c>
      <c r="D4" s="27" t="s">
        <v>9</v>
      </c>
      <c r="E4" s="27">
        <v>35</v>
      </c>
      <c r="F4" s="27">
        <v>3</v>
      </c>
      <c r="G4" s="51">
        <v>5634.5164000000004</v>
      </c>
    </row>
    <row r="5" spans="1:7" x14ac:dyDescent="0.4">
      <c r="A5" s="21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52">
        <v>3254.4580999999998</v>
      </c>
    </row>
    <row r="6" spans="1:7" x14ac:dyDescent="0.4">
      <c r="A6" s="21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52">
        <v>6257.9633000000003</v>
      </c>
    </row>
    <row r="7" spans="1:7" x14ac:dyDescent="0.4">
      <c r="A7" s="21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52">
        <v>6542.8546999999999</v>
      </c>
    </row>
    <row r="8" spans="1:7" x14ac:dyDescent="0.4">
      <c r="A8" s="21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52">
        <v>3063.2651000000001</v>
      </c>
    </row>
    <row r="9" spans="1:7" x14ac:dyDescent="0.4">
      <c r="A9" s="21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52">
        <v>1807.9087999999999</v>
      </c>
    </row>
    <row r="10" spans="1:7" x14ac:dyDescent="0.4">
      <c r="A10" s="21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52">
        <v>2648.5214000000001</v>
      </c>
    </row>
    <row r="11" spans="1:7" x14ac:dyDescent="0.4">
      <c r="A11" s="21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52">
        <v>5771.6908000000003</v>
      </c>
    </row>
    <row r="12" spans="1:7" ht="18" thickBot="1" x14ac:dyDescent="0.45">
      <c r="A12" s="22">
        <v>819900</v>
      </c>
      <c r="B12" s="23">
        <v>45358</v>
      </c>
      <c r="C12" s="24" t="s">
        <v>11</v>
      </c>
      <c r="D12" s="24" t="s">
        <v>9</v>
      </c>
      <c r="E12" s="24">
        <v>49</v>
      </c>
      <c r="F12" s="24">
        <v>5</v>
      </c>
      <c r="G12" s="53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topLeftCell="D1" workbookViewId="0">
      <selection activeCell="F7" sqref="F7"/>
    </sheetView>
  </sheetViews>
  <sheetFormatPr defaultRowHeight="17.399999999999999" x14ac:dyDescent="0.4"/>
  <cols>
    <col min="1" max="1" width="12.296875" bestFit="1" customWidth="1"/>
    <col min="2" max="2" width="8.69921875" customWidth="1"/>
    <col min="3" max="3" width="11.59765625" customWidth="1"/>
    <col min="4" max="4" width="11.69921875" bestFit="1" customWidth="1"/>
    <col min="5" max="5" width="9.296875" bestFit="1" customWidth="1"/>
    <col min="8" max="8" width="11.09765625" style="1" customWidth="1"/>
    <col min="9" max="9" width="8.69921875" style="1"/>
    <col min="10" max="10" width="11.09765625" style="1" customWidth="1"/>
    <col min="11" max="11" width="12.09765625" style="1" customWidth="1"/>
    <col min="12" max="12" width="9.59765625" style="1" customWidth="1"/>
    <col min="13" max="13" width="8.69921875" style="1"/>
  </cols>
  <sheetData>
    <row r="1" spans="1:13" ht="21" x14ac:dyDescent="0.4">
      <c r="A1" s="47" t="s">
        <v>21</v>
      </c>
      <c r="B1" s="47"/>
      <c r="C1" s="47"/>
      <c r="D1" s="47"/>
      <c r="E1" s="47"/>
      <c r="F1" s="47"/>
    </row>
    <row r="3" spans="1:13" x14ac:dyDescent="0.4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229</v>
      </c>
      <c r="I3" s="1" t="s">
        <v>231</v>
      </c>
    </row>
    <row r="4" spans="1:13" x14ac:dyDescent="0.4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230</v>
      </c>
      <c r="I4" s="1">
        <f>5</f>
        <v>5</v>
      </c>
    </row>
    <row r="5" spans="1:13" x14ac:dyDescent="0.4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4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4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4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4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4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4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4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4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4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4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opLeftCell="A23" workbookViewId="0">
      <selection activeCell="F37" sqref="F37"/>
    </sheetView>
  </sheetViews>
  <sheetFormatPr defaultRowHeight="17.399999999999999" x14ac:dyDescent="0.4"/>
  <cols>
    <col min="2" max="4" width="11.59765625" customWidth="1"/>
    <col min="5" max="5" width="10.3984375" bestFit="1" customWidth="1"/>
    <col min="7" max="7" width="12.296875" bestFit="1" customWidth="1"/>
    <col min="10" max="11" width="10.59765625" bestFit="1" customWidth="1"/>
    <col min="12" max="12" width="12.296875" bestFit="1" customWidth="1"/>
  </cols>
  <sheetData>
    <row r="1" spans="1:11" x14ac:dyDescent="0.4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4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4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J3*(1-HLOOKUP(_xlfn.RANK.EQ(I3,$I$3:$I$10),$G$13:$K$14,2))</f>
        <v>3580000</v>
      </c>
    </row>
    <row r="4" spans="1:11" x14ac:dyDescent="0.4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J4*(1-HLOOKUP(_xlfn.RANK.EQ(I4,$I$3:$I$10),$G$13:$K$14,2))</f>
        <v>719999.99999999988</v>
      </c>
    </row>
    <row r="5" spans="1:11" x14ac:dyDescent="0.4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4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4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4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4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4">
      <c r="A10" s="3" t="s">
        <v>248</v>
      </c>
      <c r="B10" s="48" t="s">
        <v>116</v>
      </c>
      <c r="C10" s="49"/>
      <c r="D10" s="50"/>
      <c r="E10" s="3" t="str">
        <f>INDEX(A3:E9,MATCH(DMAX(A2:E9,E2,A10:A11),E3:E9,0),2)</f>
        <v>로봇공학과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4">
      <c r="A11" s="3" t="s">
        <v>249</v>
      </c>
      <c r="G11" s="1"/>
      <c r="H11" s="1"/>
      <c r="I11" s="1"/>
      <c r="J11" s="1"/>
      <c r="K11" s="1"/>
    </row>
    <row r="12" spans="1:11" x14ac:dyDescent="0.4">
      <c r="G12" t="s">
        <v>135</v>
      </c>
    </row>
    <row r="13" spans="1:11" x14ac:dyDescent="0.4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4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4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4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4">
      <c r="A18" s="3" t="s">
        <v>150</v>
      </c>
      <c r="B18" s="6">
        <v>43252500</v>
      </c>
      <c r="C18" s="6">
        <v>36765300</v>
      </c>
      <c r="D18" s="3" t="str">
        <f>IF(B18&gt;=MEDIAN($B$18:$B$25),"주요수출국","")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4">
      <c r="A19" s="3" t="s">
        <v>151</v>
      </c>
      <c r="B19" s="6">
        <v>63824100</v>
      </c>
      <c r="C19" s="6">
        <v>54551000</v>
      </c>
      <c r="D19" s="3" t="str">
        <f t="shared" ref="D19:D25" si="1">IF(B19&gt;=MEDIAN($B$18:$B$25),"주요수출국","")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4">
      <c r="A20" s="3" t="s">
        <v>152</v>
      </c>
      <c r="B20" s="6">
        <v>34280000</v>
      </c>
      <c r="C20" s="6">
        <v>41045900</v>
      </c>
      <c r="D20" s="3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4">
      <c r="A21" s="3" t="s">
        <v>153</v>
      </c>
      <c r="B21" s="6">
        <v>75360200</v>
      </c>
      <c r="C21" s="6">
        <v>65657000</v>
      </c>
      <c r="D21" s="3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4">
      <c r="A22" s="3" t="s">
        <v>154</v>
      </c>
      <c r="B22" s="6">
        <v>84822400</v>
      </c>
      <c r="C22" s="6">
        <v>97853300</v>
      </c>
      <c r="D22" s="3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4">
      <c r="A23" s="3" t="s">
        <v>155</v>
      </c>
      <c r="B23" s="6">
        <v>52461000</v>
      </c>
      <c r="C23" s="6">
        <v>44592000</v>
      </c>
      <c r="D23" s="3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4">
      <c r="A24" s="3" t="s">
        <v>156</v>
      </c>
      <c r="B24" s="6">
        <v>69021000</v>
      </c>
      <c r="C24" s="6">
        <v>83487400</v>
      </c>
      <c r="D24" s="3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4">
      <c r="A25" s="3" t="s">
        <v>157</v>
      </c>
      <c r="B25" s="6">
        <v>49240000</v>
      </c>
      <c r="C25" s="6">
        <v>58104900</v>
      </c>
      <c r="D25" s="3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4">
      <c r="A27" s="16" t="s">
        <v>207</v>
      </c>
      <c r="B27" s="12" t="s">
        <v>208</v>
      </c>
    </row>
    <row r="28" spans="1:12" x14ac:dyDescent="0.4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4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4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4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4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4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4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4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4">
      <c r="A36" s="48" t="s">
        <v>177</v>
      </c>
      <c r="B36" s="49"/>
      <c r="C36" s="49"/>
      <c r="D36" s="49"/>
      <c r="E36" s="50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topLeftCell="A18" workbookViewId="0">
      <selection activeCell="C23" sqref="C23"/>
    </sheetView>
  </sheetViews>
  <sheetFormatPr defaultRowHeight="17.399999999999999" x14ac:dyDescent="0.4"/>
  <cols>
    <col min="1" max="1" width="18.796875" bestFit="1" customWidth="1"/>
    <col min="2" max="2" width="11.19921875" bestFit="1" customWidth="1"/>
    <col min="3" max="4" width="7.19921875" bestFit="1" customWidth="1"/>
    <col min="5" max="5" width="9.296875" bestFit="1" customWidth="1"/>
    <col min="6" max="7" width="14.19921875" bestFit="1" customWidth="1"/>
    <col min="8" max="9" width="18.796875" bestFit="1" customWidth="1"/>
  </cols>
  <sheetData>
    <row r="1" spans="1:8" ht="21" x14ac:dyDescent="0.4">
      <c r="A1" s="47" t="s">
        <v>45</v>
      </c>
      <c r="B1" s="47"/>
      <c r="C1" s="47"/>
      <c r="D1" s="47"/>
      <c r="E1" s="47"/>
      <c r="F1" s="47"/>
      <c r="G1" s="47"/>
      <c r="H1" s="47"/>
    </row>
    <row r="3" spans="1:8" x14ac:dyDescent="0.4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4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4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4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4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4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4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4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4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4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4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4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4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4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4">
      <c r="B20" s="28" t="s">
        <v>233</v>
      </c>
    </row>
    <row r="21" spans="1:4" x14ac:dyDescent="0.4">
      <c r="A21" s="28" t="s">
        <v>232</v>
      </c>
      <c r="B21" t="s">
        <v>58</v>
      </c>
      <c r="C21" t="s">
        <v>55</v>
      </c>
      <c r="D21" t="s">
        <v>60</v>
      </c>
    </row>
    <row r="22" spans="1:4" x14ac:dyDescent="0.4">
      <c r="A22" s="29" t="s">
        <v>54</v>
      </c>
      <c r="B22" s="54"/>
      <c r="C22" s="54"/>
      <c r="D22" s="54"/>
    </row>
    <row r="23" spans="1:4" x14ac:dyDescent="0.4">
      <c r="A23" s="31" t="s">
        <v>234</v>
      </c>
      <c r="B23" s="54"/>
      <c r="C23" s="54">
        <v>20215</v>
      </c>
      <c r="D23" s="54">
        <v>7970</v>
      </c>
    </row>
    <row r="24" spans="1:4" x14ac:dyDescent="0.4">
      <c r="A24" s="31" t="s">
        <v>235</v>
      </c>
      <c r="B24" s="30"/>
      <c r="C24" s="30">
        <v>3000</v>
      </c>
      <c r="D24" s="30">
        <v>2000</v>
      </c>
    </row>
    <row r="25" spans="1:4" x14ac:dyDescent="0.4">
      <c r="A25" s="29" t="s">
        <v>59</v>
      </c>
      <c r="B25" s="54"/>
      <c r="C25" s="54"/>
      <c r="D25" s="54"/>
    </row>
    <row r="26" spans="1:4" x14ac:dyDescent="0.4">
      <c r="A26" s="31" t="s">
        <v>234</v>
      </c>
      <c r="B26" s="54">
        <v>39515</v>
      </c>
      <c r="C26" s="54">
        <v>480</v>
      </c>
      <c r="D26" s="54"/>
    </row>
    <row r="27" spans="1:4" x14ac:dyDescent="0.4">
      <c r="A27" s="31" t="s">
        <v>235</v>
      </c>
      <c r="B27" s="30">
        <v>4000</v>
      </c>
      <c r="C27" s="30">
        <v>4000</v>
      </c>
      <c r="D27" s="30"/>
    </row>
    <row r="28" spans="1:4" x14ac:dyDescent="0.4">
      <c r="A28" s="29" t="s">
        <v>56</v>
      </c>
      <c r="B28" s="54"/>
      <c r="C28" s="54"/>
      <c r="D28" s="54"/>
    </row>
    <row r="29" spans="1:4" x14ac:dyDescent="0.4">
      <c r="A29" s="31" t="s">
        <v>234</v>
      </c>
      <c r="B29" s="54">
        <v>39920</v>
      </c>
      <c r="C29" s="54"/>
      <c r="D29" s="54">
        <v>45185</v>
      </c>
    </row>
    <row r="30" spans="1:4" x14ac:dyDescent="0.4">
      <c r="A30" s="31" t="s">
        <v>235</v>
      </c>
      <c r="B30" s="30">
        <v>3000</v>
      </c>
      <c r="C30" s="30"/>
      <c r="D30" s="30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38C4D-F360-4263-A000-D891847EA910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6.296875" bestFit="1" customWidth="1"/>
    <col min="4" max="6" width="11.69921875" bestFit="1" customWidth="1" outlineLevel="1"/>
  </cols>
  <sheetData>
    <row r="1" spans="2:6" ht="18" thickBot="1" x14ac:dyDescent="0.45"/>
    <row r="2" spans="2:6" x14ac:dyDescent="0.4">
      <c r="B2" s="34" t="s">
        <v>241</v>
      </c>
      <c r="C2" s="35"/>
      <c r="D2" s="41"/>
      <c r="E2" s="41"/>
      <c r="F2" s="41"/>
    </row>
    <row r="3" spans="2:6" collapsed="1" x14ac:dyDescent="0.4">
      <c r="B3" s="33"/>
      <c r="C3" s="33"/>
      <c r="D3" s="42" t="s">
        <v>243</v>
      </c>
      <c r="E3" s="42" t="s">
        <v>238</v>
      </c>
      <c r="F3" s="42" t="s">
        <v>240</v>
      </c>
    </row>
    <row r="4" spans="2:6" ht="46.8" hidden="1" outlineLevel="1" x14ac:dyDescent="0.4">
      <c r="B4" s="37"/>
      <c r="C4" s="37"/>
      <c r="E4" s="44" t="s">
        <v>239</v>
      </c>
      <c r="F4" s="44" t="s">
        <v>239</v>
      </c>
    </row>
    <row r="5" spans="2:6" x14ac:dyDescent="0.4">
      <c r="B5" s="38" t="s">
        <v>242</v>
      </c>
      <c r="C5" s="39"/>
      <c r="D5" s="36"/>
      <c r="E5" s="36"/>
      <c r="F5" s="36"/>
    </row>
    <row r="6" spans="2:6" outlineLevel="1" x14ac:dyDescent="0.4">
      <c r="B6" s="37"/>
      <c r="C6" s="37" t="s">
        <v>236</v>
      </c>
      <c r="D6" s="30">
        <v>1200</v>
      </c>
      <c r="E6" s="43">
        <v>1250</v>
      </c>
      <c r="F6" s="43">
        <v>1150</v>
      </c>
    </row>
    <row r="7" spans="2:6" x14ac:dyDescent="0.4">
      <c r="B7" s="38" t="s">
        <v>244</v>
      </c>
      <c r="C7" s="39"/>
      <c r="D7" s="36"/>
      <c r="E7" s="36"/>
      <c r="F7" s="36"/>
    </row>
    <row r="8" spans="2:6" ht="18" outlineLevel="1" thickBot="1" x14ac:dyDescent="0.45">
      <c r="B8" s="40"/>
      <c r="C8" s="40" t="s">
        <v>237</v>
      </c>
      <c r="D8" s="32">
        <v>69324000</v>
      </c>
      <c r="E8" s="32">
        <v>72212500</v>
      </c>
      <c r="F8" s="32">
        <v>66435500</v>
      </c>
    </row>
    <row r="9" spans="2:6" x14ac:dyDescent="0.4">
      <c r="B9" t="s">
        <v>245</v>
      </c>
    </row>
    <row r="10" spans="2:6" x14ac:dyDescent="0.4">
      <c r="B10" t="s">
        <v>246</v>
      </c>
    </row>
    <row r="11" spans="2:6" x14ac:dyDescent="0.4">
      <c r="B11" t="s">
        <v>247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7.399999999999999" x14ac:dyDescent="0.4"/>
  <cols>
    <col min="3" max="3" width="9.59765625" bestFit="1" customWidth="1"/>
    <col min="4" max="4" width="9.59765625" customWidth="1"/>
    <col min="5" max="5" width="12.296875" bestFit="1" customWidth="1"/>
    <col min="6" max="6" width="11.69921875" bestFit="1" customWidth="1"/>
  </cols>
  <sheetData>
    <row r="1" spans="1:6" ht="21" x14ac:dyDescent="0.4">
      <c r="A1" s="47" t="s">
        <v>87</v>
      </c>
      <c r="B1" s="47"/>
      <c r="C1" s="47"/>
      <c r="D1" s="47"/>
      <c r="E1" s="47"/>
      <c r="F1" s="47"/>
    </row>
    <row r="3" spans="1:6" x14ac:dyDescent="0.4">
      <c r="E3" s="3" t="s">
        <v>73</v>
      </c>
      <c r="F3" s="6">
        <v>1200</v>
      </c>
    </row>
    <row r="4" spans="1:6" x14ac:dyDescent="0.4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4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4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4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4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4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4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4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4">
      <c r="E12" s="3" t="s">
        <v>88</v>
      </c>
      <c r="F12" s="6">
        <f>SUM(F5:F11)</f>
        <v>69324000</v>
      </c>
    </row>
  </sheetData>
  <scenarios current="0" sqref="F12">
    <scenario name="환율인상" locked="1" count="1" user="정민지" comment="만든 사람 정민지 날짜 2026-04-17">
      <inputCells r="F3" val="1250" numFmtId="41"/>
    </scenario>
    <scenario name="환율인하" locked="1" count="1" user="정민지" comment="만든 사람 정민지 날짜 2026-04-17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G10" sqref="G10"/>
    </sheetView>
  </sheetViews>
  <sheetFormatPr defaultRowHeight="17.399999999999999" x14ac:dyDescent="0.4"/>
  <cols>
    <col min="4" max="5" width="9.09765625" bestFit="1" customWidth="1"/>
  </cols>
  <sheetData>
    <row r="1" spans="1:5" ht="21" x14ac:dyDescent="0.4">
      <c r="A1" s="47" t="s">
        <v>108</v>
      </c>
      <c r="B1" s="47"/>
      <c r="C1" s="47"/>
      <c r="D1" s="47"/>
      <c r="E1" s="47"/>
    </row>
    <row r="3" spans="1:5" x14ac:dyDescent="0.4">
      <c r="A3" s="45" t="s">
        <v>91</v>
      </c>
      <c r="B3" s="45" t="s">
        <v>112</v>
      </c>
      <c r="C3" s="45" t="s">
        <v>109</v>
      </c>
      <c r="D3" s="45" t="s">
        <v>110</v>
      </c>
      <c r="E3" s="45" t="s">
        <v>111</v>
      </c>
    </row>
    <row r="4" spans="1:5" x14ac:dyDescent="0.4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4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4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4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4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4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4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4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7620</xdr:colOff>
                    <xdr:row>1</xdr:row>
                    <xdr:rowOff>213360</xdr:rowOff>
                  </from>
                  <to>
                    <xdr:col>8</xdr:col>
                    <xdr:colOff>7620</xdr:colOff>
                    <xdr:row>3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tabSelected="1" topLeftCell="A6" workbookViewId="0">
      <selection activeCell="J15" sqref="J15"/>
    </sheetView>
  </sheetViews>
  <sheetFormatPr defaultRowHeight="17.399999999999999" x14ac:dyDescent="0.4"/>
  <cols>
    <col min="1" max="1" width="8.796875" bestFit="1" customWidth="1"/>
    <col min="4" max="4" width="10.59765625" bestFit="1" customWidth="1"/>
  </cols>
  <sheetData>
    <row r="1" spans="1:5" ht="21" x14ac:dyDescent="0.4">
      <c r="A1" s="9" t="s">
        <v>103</v>
      </c>
      <c r="B1" s="9"/>
      <c r="C1" s="9"/>
      <c r="D1" s="9"/>
      <c r="E1" s="9"/>
    </row>
    <row r="3" spans="1:5" x14ac:dyDescent="0.4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4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4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4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4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4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3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수입총액합계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민지 정</cp:lastModifiedBy>
  <dcterms:created xsi:type="dcterms:W3CDTF">2025-02-05T04:40:07Z</dcterms:created>
  <dcterms:modified xsi:type="dcterms:W3CDTF">2026-04-19T03:30:01Z</dcterms:modified>
</cp:coreProperties>
</file>