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fy\Desktop\"/>
    </mc:Choice>
  </mc:AlternateContent>
  <xr:revisionPtr revIDLastSave="0" documentId="13_ncr:1_{7F88ED7A-C8E2-4807-8E7B-93529C8A2092}" xr6:coauthVersionLast="47" xr6:coauthVersionMax="47" xr10:uidLastSave="{00000000-0000-0000-0000-000000000000}"/>
  <bookViews>
    <workbookView xWindow="-110" yWindow="-110" windowWidth="19420" windowHeight="1030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 " sheetId="10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eta.INT" hidden="1" xlm="1">#NAME?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I4" i="3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<sst xmlns="http://schemas.openxmlformats.org/spreadsheetml/2006/main" count="342" uniqueCount="252">
  <si>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</si>
  <si>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</si>
  <si>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</si>
  <si>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</si>
  <si>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</si>
  <si>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</si>
  <si>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</si>
  <si>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</si>
  <si>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</si>
  <si>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</si>
  <si>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</si>
  <si>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</si>
  <si>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</si>
  <si>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</si>
  <si>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</si>
  <si>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</si>
  <si>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</si>
  <si>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</si>
  <si>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</si>
  <si>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</si>
  <si>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</si>
  <si>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</si>
  <si>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</si>
  <si>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</si>
  <si>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</si>
  <si>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</si>
  <si>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</si>
  <si>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</si>
  <si>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</si>
  <si>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</si>
  <si>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</si>
  <si>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</si>
  <si>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</si>
  <si>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</si>
  <si>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</si>
  <si>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</si>
  <si>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</si>
  <si>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</si>
  <si>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</si>
  <si>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</si>
  <si>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</si>
  <si>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</si>
  <si>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</si>
  <si>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</si>
  <si>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</si>
  <si>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</si>
  <si>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</si>
  <si>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</si>
  <si>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</si>
  <si>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</si>
  <si>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</si>
  <si>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</si>
  <si>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</si>
  <si>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</si>
  <si>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</si>
  <si>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</si>
  <si>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</si>
  <si>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</si>
  <si>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</si>
  <si>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</si>
  <si>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</si>
  <si>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</si>
  <si>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</si>
  <si>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</si>
  <si>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</si>
  <si>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</si>
  <si>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</si>
  <si>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</si>
  <si>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</si>
  <si>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</si>
  <si>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</si>
  <si>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</si>
  <si>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</si>
  <si>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</si>
  <si>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</si>
  <si>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</si>
  <si>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</si>
  <si>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</si>
  <si>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</si>
  <si>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</si>
  <si>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</si>
  <si>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</si>
  <si>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</si>
  <si>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</si>
  <si>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</si>
  <si>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</si>
  <si>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</si>
  <si>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</si>
  <si>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</si>
  <si>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</si>
  <si>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</si>
  <si>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</si>
  <si>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</si>
  <si>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</si>
  <si>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</si>
  <si>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</si>
  <si>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</si>
  <si>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</si>
  <si>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</si>
  <si>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</si>
  <si>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</si>
  <si>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</si>
  <si>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</si>
  <si>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</si>
  <si>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</si>
  <si>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</si>
  <si>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</si>
  <si>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</si>
  <si>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</si>
  <si>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</si>
  <si>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</si>
  <si>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</si>
  <si>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</si>
  <si>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</si>
  <si>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</si>
  <si>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</si>
  <si>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</si>
  <si>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</si>
  <si>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</si>
  <si>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</si>
  <si>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</si>
  <si>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</si>
  <si>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</si>
  <si>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</si>
  <si>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</si>
  <si>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</si>
  <si>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</si>
  <si>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</si>
  <si>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</si>
  <si>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</si>
  <si>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</si>
  <si>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</si>
  <si>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</si>
  <si>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</si>
  <si>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</si>
  <si>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</si>
  <si>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</si>
  <si>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</si>
  <si>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</si>
  <si>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</si>
  <si>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</si>
  <si>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</si>
  <si>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</si>
  <si>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</si>
  <si>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</si>
  <si>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</si>
  <si>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</si>
  <si>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</si>
  <si>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</si>
  <si>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</si>
  <si>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</si>
  <si>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</si>
  <si>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</si>
  <si>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</si>
  <si>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</si>
  <si>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</si>
  <si>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</si>
  <si>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</si>
  <si>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</si>
  <si>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</si>
  <si>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</si>
  <si>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</si>
  <si>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</si>
  <si>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</si>
  <si>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</si>
  <si>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</si>
  <si>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</si>
  <si>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</si>
  <si>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</si>
  <si>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</si>
  <si>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</si>
  <si>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</si>
  <si>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</si>
  <si>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</si>
  <si>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</si>
  <si>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</si>
  <si>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</si>
  <si>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</si>
  <si>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</si>
  <si>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</si>
  <si>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</si>
  <si>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</si>
  <si>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</si>
  <si>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</si>
  <si>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</si>
  <si>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</si>
  <si>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</si>
  <si>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</si>
  <si>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</si>
  <si>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</si>
  <si>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</si>
  <si>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</si>
  <si>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</si>
  <si>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</si>
  <si>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</si>
  <si>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</si>
  <si>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</si>
  <si>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</si>
  <si>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</si>
  <si>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</si>
  <si>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</si>
  <si>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</si>
  <si>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</si>
  <si>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</si>
  <si>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</si>
  <si>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</si>
  <si>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</si>
  <si>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</si>
  <si>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</si>
  <si>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환율</t>
  </si>
  <si>
    <t>수익총액합계</t>
  </si>
  <si>
    <t>만든 사람 임승룡 날짜 2026-01-08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</si>
  <si>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</si>
  <si>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</si>
  <si>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</si>
  <si>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</si>
  <si>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</si>
  <si>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</si>
  <si>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</si>
  <si>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</si>
  <si>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</si>
  <si>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열 레이블</t>
  </si>
  <si>
    <t>합계 : 정산금액</t>
  </si>
  <si>
    <t>최대 : 할인금액</t>
  </si>
  <si>
    <t>&lt;&gt;미스터리</t>
    <phoneticPr fontId="1" type="noConversion"/>
  </si>
  <si>
    <t>고객명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</si>
  <si>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</si>
  <si>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</si>
  <si>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</si>
  <si>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</si>
  <si>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</si>
  <si>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</si>
  <si>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</si>
  <si>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</si>
  <si>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</si>
  <si>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</si>
  <si>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</si>
  <si>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</si>
  <si>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</si>
  <si>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</si>
  <si>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</si>
  <si>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</si>
  <si>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</si>
  <si>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</si>
  <si>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</si>
  <si>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</si>
  <si>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</si>
  <si>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</si>
  <si>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</si>
  <si>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장세준</t>
    <phoneticPr fontId="1" type="noConversion"/>
  </si>
  <si>
    <t>환율인상</t>
  </si>
  <si>
    <t>만든 사람 임승룡 날짜 2026-01-08
수정한 사람 임승룡 날짜 2026-01-08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</si>
</sst>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16"/>
      <color theme="1"/>
      <name val="HY헤드라인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>
      <alignment vertical="center"/>
    </xf>
    <xf numFmtId="41" fontId="7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7" fillId="6" borderId="0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41" fontId="0" fillId="7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3" fillId="3" borderId="8" xfId="3" applyFont="1" applyBorder="1" applyAlignment="1">
      <alignment horizontal="center" vertical="center"/>
    </xf>
    <xf numFmtId="0" fontId="13" fillId="3" borderId="9" xfId="3" applyFont="1" applyBorder="1" applyAlignment="1">
      <alignment horizontal="center" vertical="center"/>
    </xf>
    <xf numFmtId="0" fontId="13" fillId="3" borderId="10" xfId="3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098480"/>
        <c:axId val="184310424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8431042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43098480"/>
        <c:crosses val="max"/>
        <c:crossBetween val="between"/>
      </c:valAx>
      <c:catAx>
        <c:axId val="184309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104240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5</xdr:row>
      <xdr:rowOff>12700</xdr:rowOff>
    </xdr:from>
    <xdr:to>
      <xdr:col>8</xdr:col>
      <xdr:colOff>0</xdr:colOff>
      <xdr:row>7</xdr:row>
      <xdr:rowOff>6350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DA2C38CC-6392-8055-710F-A130553904F5}"/>
            </a:ext>
          </a:extLst>
        </xdr:cNvPr>
        <xdr:cNvSpPr/>
      </xdr:nvSpPr>
      <xdr:spPr>
        <a:xfrm>
          <a:off x="4013200" y="1143000"/>
          <a:ext cx="1333500" cy="4254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1</xdr:row>
          <xdr:rowOff>203200</xdr:rowOff>
        </xdr:from>
        <xdr:to>
          <xdr:col>7</xdr:col>
          <xdr:colOff>647700</xdr:colOff>
          <xdr:row>3</xdr:row>
          <xdr:rowOff>209550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승룡" refreshedDate="46030.652660763888" createdVersion="8" refreshedVersion="8" minRefreshableVersion="3" recordCount="13" xr:uid="{0ECE1668-D854-49E6-B639-221753FDC6C1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9AA4D-6AAE-42B6-A33E-E3847C3A3134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A5" sqref="A5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225</v>
      </c>
      <c r="B3" s="1" t="s">
        <v>231</v>
      </c>
      <c r="C3" s="1" t="s">
        <v>1</v>
      </c>
      <c r="D3" s="1" t="s">
        <v>241</v>
      </c>
      <c r="E3" s="1" t="s">
        <v>248</v>
      </c>
    </row>
    <row r="4" spans="1:5" x14ac:dyDescent="0.45">
      <c r="A4" s="1" t="s">
        <v>249</v>
      </c>
      <c r="B4" s="1" t="s">
        <v>232</v>
      </c>
      <c r="C4" s="1" t="s">
        <v>238</v>
      </c>
      <c r="D4" s="1" t="s">
        <v>242</v>
      </c>
      <c r="E4" s="2">
        <v>168000</v>
      </c>
    </row>
    <row r="5" spans="1:5" x14ac:dyDescent="0.45">
      <c r="A5" s="1" t="s">
        <v>226</v>
      </c>
      <c r="B5" s="1" t="s">
        <v>233</v>
      </c>
      <c r="C5" s="1" t="s">
        <v>239</v>
      </c>
      <c r="D5" s="1" t="s">
        <v>243</v>
      </c>
      <c r="E5" s="2">
        <v>71000</v>
      </c>
    </row>
    <row r="6" spans="1:5" x14ac:dyDescent="0.45">
      <c r="A6" s="1" t="s">
        <v>227</v>
      </c>
      <c r="B6" s="1" t="s">
        <v>234</v>
      </c>
      <c r="C6" s="1" t="s">
        <v>240</v>
      </c>
      <c r="D6" s="1" t="s">
        <v>244</v>
      </c>
      <c r="E6" s="2">
        <v>16000</v>
      </c>
    </row>
    <row r="7" spans="1:5" x14ac:dyDescent="0.45">
      <c r="A7" s="1" t="s">
        <v>228</v>
      </c>
      <c r="B7" s="1" t="s">
        <v>235</v>
      </c>
      <c r="C7" s="1" t="s">
        <v>240</v>
      </c>
      <c r="D7" s="1" t="s">
        <v>245</v>
      </c>
      <c r="E7" s="2">
        <v>49000</v>
      </c>
    </row>
    <row r="8" spans="1:5" x14ac:dyDescent="0.45">
      <c r="A8" s="1" t="s">
        <v>229</v>
      </c>
      <c r="B8" s="1" t="s">
        <v>236</v>
      </c>
      <c r="C8" s="1" t="s">
        <v>238</v>
      </c>
      <c r="D8" s="1" t="s">
        <v>246</v>
      </c>
      <c r="E8" s="2">
        <v>125000</v>
      </c>
    </row>
    <row r="9" spans="1:5" x14ac:dyDescent="0.45">
      <c r="A9" s="1" t="s">
        <v>230</v>
      </c>
      <c r="B9" s="1" t="s">
        <v>237</v>
      </c>
      <c r="C9" s="1" t="s">
        <v>240</v>
      </c>
      <c r="D9" s="1" t="s">
        <v>247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tabSelected="1" workbookViewId="0">
      <selection activeCell="G4" sqref="G4:G12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 x14ac:dyDescent="0.5">
      <c r="A1" s="50" t="s">
        <v>7</v>
      </c>
      <c r="B1" s="50"/>
      <c r="C1" s="50"/>
      <c r="D1" s="50"/>
      <c r="E1" s="50"/>
      <c r="F1" s="50"/>
      <c r="G1" s="50"/>
    </row>
    <row r="2" spans="1:7" ht="18" thickTop="1" thickBot="1" x14ac:dyDescent="0.5"/>
    <row r="3" spans="1:7" x14ac:dyDescent="0.45">
      <c r="A3" s="43" t="s">
        <v>2</v>
      </c>
      <c r="B3" s="44" t="s">
        <v>8</v>
      </c>
      <c r="C3" s="44" t="s">
        <v>5</v>
      </c>
      <c r="D3" s="44" t="s">
        <v>3</v>
      </c>
      <c r="E3" s="44" t="s">
        <v>4</v>
      </c>
      <c r="F3" s="44" t="s">
        <v>20</v>
      </c>
      <c r="G3" s="45" t="s">
        <v>6</v>
      </c>
    </row>
    <row r="4" spans="1:7" x14ac:dyDescent="0.45">
      <c r="A4" s="46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51">
        <v>5634.5164000000004</v>
      </c>
    </row>
    <row r="5" spans="1:7" x14ac:dyDescent="0.45">
      <c r="A5" s="46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51">
        <v>3254.4580999999998</v>
      </c>
    </row>
    <row r="6" spans="1:7" x14ac:dyDescent="0.45">
      <c r="A6" s="46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51">
        <v>6257.9633000000003</v>
      </c>
    </row>
    <row r="7" spans="1:7" x14ac:dyDescent="0.45">
      <c r="A7" s="46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51">
        <v>6542.8546999999999</v>
      </c>
    </row>
    <row r="8" spans="1:7" x14ac:dyDescent="0.45">
      <c r="A8" s="46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51">
        <v>3063.2651000000001</v>
      </c>
    </row>
    <row r="9" spans="1:7" x14ac:dyDescent="0.45">
      <c r="A9" s="46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51">
        <v>1807.9087999999999</v>
      </c>
    </row>
    <row r="10" spans="1:7" x14ac:dyDescent="0.45">
      <c r="A10" s="46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51">
        <v>2648.5214000000001</v>
      </c>
    </row>
    <row r="11" spans="1:7" x14ac:dyDescent="0.45">
      <c r="A11" s="46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51">
        <v>5771.6908000000003</v>
      </c>
    </row>
    <row r="12" spans="1:7" ht="17.5" thickBot="1" x14ac:dyDescent="0.5">
      <c r="A12" s="47">
        <v>819900</v>
      </c>
      <c r="B12" s="48">
        <v>45358</v>
      </c>
      <c r="C12" s="49" t="s">
        <v>11</v>
      </c>
      <c r="D12" s="49" t="s">
        <v>9</v>
      </c>
      <c r="E12" s="49">
        <v>49</v>
      </c>
      <c r="F12" s="49">
        <v>5</v>
      </c>
      <c r="G12" s="52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H7" sqref="H7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17" t="s">
        <v>21</v>
      </c>
      <c r="B1" s="17"/>
      <c r="C1" s="17"/>
      <c r="D1" s="17"/>
      <c r="E1" s="17"/>
      <c r="F1" s="17"/>
    </row>
    <row r="3" spans="1:13" x14ac:dyDescent="0.45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3" t="s">
        <v>23</v>
      </c>
      <c r="I3" s="3" t="s">
        <v>24</v>
      </c>
    </row>
    <row r="4" spans="1:13" x14ac:dyDescent="0.45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224</v>
      </c>
      <c r="I4" s="1">
        <f>5</f>
        <v>5</v>
      </c>
    </row>
    <row r="5" spans="1:13" x14ac:dyDescent="0.45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5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5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5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5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5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5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5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5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5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5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26" workbookViewId="0">
      <selection activeCell="F36" sqref="F36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J3*(1-HLOOKUP(_xlfn.RANK.EQ(I3,$I$3:$I$10,0),$H$13:$K$14,2,1))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J4*(1-HLOOKUP(_xlfn.RANK.EQ(I4,$I$3:$I$10,0),$H$13:$K$14,2,1))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5">
      <c r="A10" s="3" t="s">
        <v>117</v>
      </c>
      <c r="B10" s="18" t="s">
        <v>116</v>
      </c>
      <c r="C10" s="19"/>
      <c r="D10" s="20"/>
      <c r="E10" s="3">
        <f>INDEX(E3:E9,MATCH(DMAX(A2:E9,5,A10:A11),E3:E9,0))</f>
        <v>5.62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5">
      <c r="A11" s="3" t="s">
        <v>122</v>
      </c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5">
      <c r="A18" s="3" t="s">
        <v>150</v>
      </c>
      <c r="B18" s="6">
        <v>43252500</v>
      </c>
      <c r="C18" s="6">
        <v>36765300</v>
      </c>
      <c r="D18" s="3" t="str">
        <f>IF(MEDIAN($B$18:$B$25)&lt;B18,"주요수출국","")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5">
      <c r="A19" s="3" t="s">
        <v>151</v>
      </c>
      <c r="B19" s="6">
        <v>63824100</v>
      </c>
      <c r="C19" s="6">
        <v>54551000</v>
      </c>
      <c r="D19" s="3" t="str">
        <f t="shared" ref="D19:D25" si="1">IF(MEDIAN($B$18:$B$25)&lt;B19,"주요수출국","")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5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5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5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5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6" t="s">
        <v>207</v>
      </c>
      <c r="B27" s="12" t="s">
        <v>208</v>
      </c>
    </row>
    <row r="28" spans="1:12" x14ac:dyDescent="0.45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5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8" workbookViewId="0">
      <selection activeCell="C23" sqref="C23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8.08203125" bestFit="1" customWidth="1"/>
    <col min="5" max="5" width="9.83203125" bestFit="1" customWidth="1"/>
    <col min="6" max="7" width="14.5" bestFit="1" customWidth="1"/>
    <col min="8" max="9" width="19.1640625" bestFit="1" customWidth="1"/>
  </cols>
  <sheetData>
    <row r="1" spans="1:8" ht="21" x14ac:dyDescent="0.45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40" t="s">
        <v>221</v>
      </c>
    </row>
    <row r="21" spans="1:4" x14ac:dyDescent="0.45">
      <c r="A21" s="40" t="s">
        <v>220</v>
      </c>
      <c r="B21" t="s">
        <v>58</v>
      </c>
      <c r="C21" t="s">
        <v>55</v>
      </c>
      <c r="D21" t="s">
        <v>60</v>
      </c>
    </row>
    <row r="22" spans="1:4" x14ac:dyDescent="0.45">
      <c r="A22" s="41" t="s">
        <v>54</v>
      </c>
      <c r="B22" s="24"/>
      <c r="C22" s="24"/>
      <c r="D22" s="24"/>
    </row>
    <row r="23" spans="1:4" x14ac:dyDescent="0.45">
      <c r="A23" s="42" t="s">
        <v>222</v>
      </c>
      <c r="B23" s="24"/>
      <c r="C23" s="24">
        <v>20215</v>
      </c>
      <c r="D23" s="24">
        <v>7970</v>
      </c>
    </row>
    <row r="24" spans="1:4" x14ac:dyDescent="0.45">
      <c r="A24" s="42" t="s">
        <v>223</v>
      </c>
      <c r="B24" s="24"/>
      <c r="C24" s="24">
        <v>3000</v>
      </c>
      <c r="D24" s="24">
        <v>2000</v>
      </c>
    </row>
    <row r="25" spans="1:4" x14ac:dyDescent="0.45">
      <c r="A25" s="41" t="s">
        <v>59</v>
      </c>
      <c r="B25" s="24"/>
      <c r="C25" s="24"/>
      <c r="D25" s="24"/>
    </row>
    <row r="26" spans="1:4" x14ac:dyDescent="0.45">
      <c r="A26" s="42" t="s">
        <v>222</v>
      </c>
      <c r="B26" s="24">
        <v>39515</v>
      </c>
      <c r="C26" s="24">
        <v>480</v>
      </c>
      <c r="D26" s="24"/>
    </row>
    <row r="27" spans="1:4" x14ac:dyDescent="0.45">
      <c r="A27" s="42" t="s">
        <v>223</v>
      </c>
      <c r="B27" s="24">
        <v>4000</v>
      </c>
      <c r="C27" s="24">
        <v>4000</v>
      </c>
      <c r="D27" s="24"/>
    </row>
    <row r="28" spans="1:4" x14ac:dyDescent="0.45">
      <c r="A28" s="41" t="s">
        <v>56</v>
      </c>
      <c r="B28" s="24"/>
      <c r="C28" s="24"/>
      <c r="D28" s="24"/>
    </row>
    <row r="29" spans="1:4" x14ac:dyDescent="0.45">
      <c r="A29" s="42" t="s">
        <v>222</v>
      </c>
      <c r="B29" s="24">
        <v>39920</v>
      </c>
      <c r="C29" s="24"/>
      <c r="D29" s="24">
        <v>45185</v>
      </c>
    </row>
    <row r="30" spans="1:4" x14ac:dyDescent="0.45">
      <c r="A30" s="42" t="s">
        <v>223</v>
      </c>
      <c r="B30" s="24">
        <v>3000</v>
      </c>
      <c r="C30" s="24"/>
      <c r="D30" s="24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AE37-FA89-4ED9-BB50-926DEB8FC7E7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29" t="s">
        <v>213</v>
      </c>
      <c r="C2" s="30"/>
      <c r="D2" s="36"/>
      <c r="E2" s="36"/>
      <c r="F2" s="36"/>
    </row>
    <row r="3" spans="2:6" collapsed="1" x14ac:dyDescent="0.45">
      <c r="B3" s="28"/>
      <c r="C3" s="28"/>
      <c r="D3" s="37" t="s">
        <v>215</v>
      </c>
      <c r="E3" s="37" t="s">
        <v>250</v>
      </c>
      <c r="F3" s="37" t="s">
        <v>212</v>
      </c>
    </row>
    <row r="4" spans="2:6" ht="96" hidden="1" outlineLevel="1" x14ac:dyDescent="0.45">
      <c r="B4" s="32"/>
      <c r="C4" s="32"/>
      <c r="D4" s="25"/>
      <c r="E4" s="39" t="s">
        <v>251</v>
      </c>
      <c r="F4" s="39" t="s">
        <v>211</v>
      </c>
    </row>
    <row r="5" spans="2:6" x14ac:dyDescent="0.45">
      <c r="B5" s="33" t="s">
        <v>214</v>
      </c>
      <c r="C5" s="34"/>
      <c r="D5" s="31"/>
      <c r="E5" s="31"/>
      <c r="F5" s="31"/>
    </row>
    <row r="6" spans="2:6" outlineLevel="1" x14ac:dyDescent="0.45">
      <c r="B6" s="32"/>
      <c r="C6" s="32" t="s">
        <v>209</v>
      </c>
      <c r="D6" s="26">
        <v>1200</v>
      </c>
      <c r="E6" s="38">
        <v>1250</v>
      </c>
      <c r="F6" s="38">
        <v>1150</v>
      </c>
    </row>
    <row r="7" spans="2:6" x14ac:dyDescent="0.45">
      <c r="B7" s="33" t="s">
        <v>216</v>
      </c>
      <c r="C7" s="34"/>
      <c r="D7" s="31"/>
      <c r="E7" s="31"/>
      <c r="F7" s="31"/>
    </row>
    <row r="8" spans="2:6" ht="17.5" outlineLevel="1" thickBot="1" x14ac:dyDescent="0.5">
      <c r="B8" s="35"/>
      <c r="C8" s="35" t="s">
        <v>210</v>
      </c>
      <c r="D8" s="27">
        <v>69324000</v>
      </c>
      <c r="E8" s="27">
        <v>72212500</v>
      </c>
      <c r="F8" s="27">
        <v>66435500</v>
      </c>
    </row>
    <row r="9" spans="2:6" x14ac:dyDescent="0.45">
      <c r="B9" t="s">
        <v>217</v>
      </c>
    </row>
    <row r="10" spans="2:6" x14ac:dyDescent="0.45">
      <c r="B10" t="s">
        <v>218</v>
      </c>
    </row>
    <row r="11" spans="2:6" x14ac:dyDescent="0.45">
      <c r="B11" t="s">
        <v>219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17" t="s">
        <v>87</v>
      </c>
      <c r="B1" s="17"/>
      <c r="C1" s="17"/>
      <c r="D1" s="17"/>
      <c r="E1" s="17"/>
      <c r="F1" s="17"/>
    </row>
    <row r="3" spans="1:6" x14ac:dyDescent="0.45">
      <c r="E3" s="3" t="s">
        <v>73</v>
      </c>
      <c r="F3" s="6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88</v>
      </c>
      <c r="F12" s="6">
        <f>SUM(F5:F11)</f>
        <v>69324000</v>
      </c>
    </row>
  </sheetData>
  <scenarios current="0" sqref="F12">
    <scenario name="환율인상" locked="1" count="1" user="임승룡" comment="만든 사람 임승룡 날짜 2026-01-08_x000a_수정한 사람 임승룡 날짜 2026-01-08">
      <inputCells r="F3" val="1250" numFmtId="41"/>
    </scenario>
    <scenario name="환율인하" locked="1" count="1" user="임승룡" comment="만든 사람 임승룡 날짜 2026-01-0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L13"/>
  <sheetViews>
    <sheetView workbookViewId="0">
      <selection activeCell="I9" sqref="I9"/>
    </sheetView>
  </sheetViews>
  <sheetFormatPr defaultRowHeight="17" x14ac:dyDescent="0.45"/>
  <cols>
    <col min="4" max="5" width="9.08203125" bestFit="1" customWidth="1"/>
  </cols>
  <sheetData>
    <row r="1" spans="1:12" ht="21" x14ac:dyDescent="0.45">
      <c r="A1" s="17" t="s">
        <v>108</v>
      </c>
      <c r="B1" s="17"/>
      <c r="C1" s="17"/>
      <c r="D1" s="17"/>
      <c r="E1" s="17"/>
    </row>
    <row r="3" spans="1:12" x14ac:dyDescent="0.45">
      <c r="A3" s="21" t="s">
        <v>91</v>
      </c>
      <c r="B3" s="21" t="s">
        <v>112</v>
      </c>
      <c r="C3" s="21" t="s">
        <v>109</v>
      </c>
      <c r="D3" s="21" t="s">
        <v>110</v>
      </c>
      <c r="E3" s="21" t="s">
        <v>111</v>
      </c>
    </row>
    <row r="4" spans="1:12" x14ac:dyDescent="0.4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  <c r="J4" s="22"/>
    </row>
    <row r="5" spans="1:12" x14ac:dyDescent="0.4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12" x14ac:dyDescent="0.4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12" x14ac:dyDescent="0.4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12" x14ac:dyDescent="0.4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12" x14ac:dyDescent="0.4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12" x14ac:dyDescent="0.4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12" x14ac:dyDescent="0.4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  <row r="12" spans="1:12" x14ac:dyDescent="0.45">
      <c r="E12" s="23"/>
      <c r="L12" s="22"/>
    </row>
    <row r="13" spans="1:12" x14ac:dyDescent="0.45">
      <c r="E13" s="22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6350</xdr:colOff>
                    <xdr:row>1</xdr:row>
                    <xdr:rowOff>203200</xdr:rowOff>
                  </from>
                  <to>
                    <xdr:col>7</xdr:col>
                    <xdr:colOff>647700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10" workbookViewId="0">
      <selection activeCell="K14" sqref="K14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103</v>
      </c>
      <c r="B1" s="9"/>
      <c r="C1" s="9"/>
      <c r="D1" s="9"/>
      <c r="E1" s="9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 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승룡 임</cp:lastModifiedBy>
  <dcterms:created xsi:type="dcterms:W3CDTF">2025-02-05T04:40:07Z</dcterms:created>
  <dcterms:modified xsi:type="dcterms:W3CDTF">2026-01-08T07:03:50Z</dcterms:modified>
</cp:coreProperties>
</file>