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 codeName="{26A90621-87C4-6C01-FD6A-EE6E7C14090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mdqs\Desktop\"/>
    </mc:Choice>
  </mc:AlternateContent>
  <xr:revisionPtr revIDLastSave="0" documentId="8_{4F4BDB70-7CA1-4906-AB32-1A1091D70D20}" xr6:coauthVersionLast="47" xr6:coauthVersionMax="47" xr10:uidLastSave="{00000000-0000-0000-0000-000000000000}"/>
  <bookViews>
    <workbookView xWindow="-110" yWindow="-110" windowWidth="19420" windowHeight="10300" activeTab="1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익총액합계">'분석작업-2'!$F$12</definedName>
    <definedName name="환율">'분석작업-2'!$F$3</definedName>
  </definedNames>
  <calcPr calcId="191029"/>
  <pivotCaches>
    <pivotCache cacheId="4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5" i="8"/>
  <c r="E6" i="8"/>
  <c r="E7" i="8"/>
  <c r="E8" i="8"/>
  <c r="E9" i="8"/>
  <c r="E10" i="8"/>
  <c r="E11" i="8"/>
  <c r="E4" i="8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<sst xmlns="http://schemas.openxmlformats.org/spreadsheetml/2006/main" count="342" uniqueCount="251">
  <si>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</si>
  <si>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</si>
  <si>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</si>
  <si>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</si>
  <si>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</si>
  <si>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</si>
  <si>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</si>
  <si>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</si>
  <si>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</si>
  <si>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</si>
  <si>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</si>
  <si>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</si>
  <si>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</si>
  <si>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</si>
  <si>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</si>
  <si>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</si>
  <si>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</si>
  <si>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</si>
  <si>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</si>
  <si>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</si>
  <si>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</si>
  <si>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</si>
  <si>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</si>
  <si>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</si>
  <si>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</si>
  <si>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</si>
  <si>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</si>
  <si>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</si>
  <si>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</si>
  <si>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</si>
  <si>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</si>
  <si>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</si>
  <si>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</si>
  <si>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</si>
  <si>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</si>
  <si>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</si>
  <si>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</si>
  <si>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</si>
  <si>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</si>
  <si>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</si>
  <si>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</si>
  <si>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</si>
  <si>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</si>
  <si>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</si>
  <si>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</si>
  <si>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</si>
  <si>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</si>
  <si>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</si>
  <si>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</si>
  <si>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</si>
  <si>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</si>
  <si>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</si>
  <si>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</si>
  <si>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</si>
  <si>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</si>
  <si>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</si>
  <si>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</si>
  <si>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</si>
  <si>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</si>
  <si>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</si>
  <si>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</si>
  <si>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</si>
  <si>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</si>
  <si>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</si>
  <si>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</si>
  <si>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</si>
  <si>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</si>
  <si>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</si>
  <si>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</si>
  <si>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</si>
  <si>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</si>
  <si>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</si>
  <si>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</si>
  <si>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</si>
  <si>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</si>
  <si>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</si>
  <si>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</si>
  <si>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</si>
  <si>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</si>
  <si>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</si>
  <si>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</si>
  <si>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</si>
  <si>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</si>
  <si>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</si>
  <si>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</si>
  <si>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</si>
  <si>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</si>
  <si>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</si>
  <si>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</si>
  <si>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</si>
  <si>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</si>
  <si>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</si>
  <si>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</si>
  <si>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</si>
  <si>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</si>
  <si>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</si>
  <si>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</si>
  <si>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</si>
  <si>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</si>
  <si>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</si>
  <si>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</si>
  <si>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</si>
  <si>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</si>
  <si>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</si>
  <si>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</si>
  <si>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</si>
  <si>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</si>
  <si>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</si>
  <si>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</si>
  <si>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</si>
  <si>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</si>
  <si>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</si>
  <si>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</si>
  <si>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</si>
  <si>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</si>
  <si>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</si>
  <si>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</si>
  <si>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</si>
  <si>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</si>
  <si>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</si>
  <si>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</si>
  <si>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</si>
  <si>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</si>
  <si>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</si>
  <si>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</si>
  <si>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</si>
  <si>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</si>
  <si>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</si>
  <si>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</si>
  <si>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</si>
  <si>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</si>
  <si>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</si>
  <si>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</si>
  <si>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</si>
  <si>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</si>
  <si>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</si>
  <si>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</si>
  <si>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</si>
  <si>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</si>
  <si>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</si>
  <si>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</si>
  <si>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</si>
  <si>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</si>
  <si>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</si>
  <si>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</si>
  <si>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</si>
  <si>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</si>
  <si>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</si>
  <si>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</si>
  <si>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</si>
  <si>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</si>
  <si>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</si>
  <si>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</si>
  <si>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</si>
  <si>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</si>
  <si>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</si>
  <si>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</si>
  <si>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</si>
  <si>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</si>
  <si>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</si>
  <si>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</si>
  <si>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</si>
  <si>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</si>
  <si>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</si>
  <si>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</si>
  <si>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</si>
  <si>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</si>
  <si>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</si>
  <si>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</si>
  <si>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</si>
  <si>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</si>
  <si>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</si>
  <si>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</si>
  <si>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</si>
  <si>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</si>
  <si>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</si>
  <si>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</si>
  <si>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</si>
  <si>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</si>
  <si>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</si>
  <si>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</si>
  <si>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</si>
  <si>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</si>
  <si>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</si>
  <si>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</si>
  <si>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</si>
  <si>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</si>
  <si>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</si>
  <si>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</si>
  <si>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</si>
  <si>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</si>
  <si>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</si>
  <si>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</si>
  <si>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</si>
  <si>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</si>
  <si>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</si>
  <si>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</si>
  <si>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</si>
  <si>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</si>
  <si>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</si>
  <si>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</si>
  <si>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</si>
  <si>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</si>
  <si>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</si>
  <si>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</si>
  <si>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</si>
  <si>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</si>
  <si>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</si>
  <si>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</si>
  <si>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</si>
  <si>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</si>
  <si>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</si>
  <si>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</si>
  <si>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</si>
  <si>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</si>
  <si>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</si>
  <si>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</si>
  <si>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</si>
  <si>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</si>
  <si>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sj1524</t>
    <phoneticPr fontId="1" type="noConversion"/>
  </si>
  <si>
    <t>star2008</t>
    <phoneticPr fontId="1" type="noConversion"/>
  </si>
  <si>
    <t>shkim55</t>
    <phoneticPr fontId="1" type="noConversion"/>
  </si>
  <si>
    <t>lee1133</t>
    <phoneticPr fontId="1" type="noConversion"/>
  </si>
  <si>
    <t>boys7477</t>
    <phoneticPr fontId="1" type="noConversion"/>
  </si>
  <si>
    <t>young99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</si>
  <si>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</si>
  <si>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</si>
  <si>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</si>
  <si>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</si>
  <si>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</si>
  <si>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</si>
  <si>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</si>
  <si>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</si>
  <si>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</si>
  <si>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</si>
  <si>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</si>
  <si>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</si>
  <si>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</si>
  <si>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</si>
  <si>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</si>
  <si>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수익총액합계</t>
  </si>
  <si>
    <t>환율인상</t>
  </si>
  <si>
    <t>만든 사람 박채연 날짜 2026-07-24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</si>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</sst>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#,##0.00&quot;원&quot;"/>
    <numFmt numFmtId="178" formatCode="0_ "/>
  </numFmts>
  <fonts count="1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8" fillId="3" borderId="13" xfId="3" applyFont="1" applyBorder="1" applyAlignment="1">
      <alignment horizontal="center" vertical="center"/>
    </xf>
    <xf numFmtId="0" fontId="8" fillId="3" borderId="14" xfId="3" applyFont="1" applyBorder="1" applyAlignment="1">
      <alignment horizontal="center" vertical="center"/>
    </xf>
    <xf numFmtId="0" fontId="8" fillId="3" borderId="15" xfId="3" applyFon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178" fontId="0" fillId="0" borderId="0" xfId="0" applyNumberFormat="1">
      <alignment vertical="center"/>
    </xf>
    <xf numFmtId="0" fontId="0" fillId="0" borderId="0" xfId="0" applyFill="1" applyBorder="1" applyAlignment="1">
      <alignment vertical="center"/>
    </xf>
    <xf numFmtId="41" fontId="0" fillId="0" borderId="0" xfId="0" applyNumberFormat="1" applyFill="1" applyBorder="1" applyAlignment="1">
      <alignment vertical="center"/>
    </xf>
    <xf numFmtId="41" fontId="0" fillId="0" borderId="17" xfId="0" applyNumberFormat="1" applyFill="1" applyBorder="1" applyAlignment="1">
      <alignment vertical="center"/>
    </xf>
    <xf numFmtId="0" fontId="10" fillId="4" borderId="18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left" vertical="center"/>
    </xf>
    <xf numFmtId="0" fontId="10" fillId="4" borderId="16" xfId="0" applyFont="1" applyFill="1" applyBorder="1" applyAlignment="1">
      <alignment horizontal="left" vertical="center"/>
    </xf>
    <xf numFmtId="0" fontId="0" fillId="0" borderId="3" xfId="0" applyFill="1" applyBorder="1" applyAlignment="1">
      <alignment vertical="center"/>
    </xf>
    <xf numFmtId="0" fontId="11" fillId="5" borderId="0" xfId="0" applyFont="1" applyFill="1" applyBorder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7" xfId="0" applyFont="1" applyFill="1" applyBorder="1" applyAlignment="1">
      <alignment horizontal="left" vertical="center"/>
    </xf>
    <xf numFmtId="0" fontId="9" fillId="4" borderId="16" xfId="0" applyFont="1" applyFill="1" applyBorder="1" applyAlignment="1">
      <alignment horizontal="right" vertical="center"/>
    </xf>
    <xf numFmtId="0" fontId="9" fillId="4" borderId="18" xfId="0" applyFont="1" applyFill="1" applyBorder="1" applyAlignment="1">
      <alignment horizontal="right" vertical="center"/>
    </xf>
    <xf numFmtId="41" fontId="0" fillId="6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0" fillId="7" borderId="1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2181232"/>
        <c:axId val="942180272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942180272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42181232"/>
        <c:crosses val="max"/>
        <c:crossBetween val="between"/>
      </c:valAx>
      <c:catAx>
        <c:axId val="942181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2180272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2</xdr:row>
          <xdr:rowOff>12700</xdr:rowOff>
        </xdr:from>
        <xdr:to>
          <xdr:col>7</xdr:col>
          <xdr:colOff>635000</xdr:colOff>
          <xdr:row>3</xdr:row>
          <xdr:rowOff>139700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5720" rIns="36576" bIns="4572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25400</xdr:colOff>
      <xdr:row>5</xdr:row>
      <xdr:rowOff>12700</xdr:rowOff>
    </xdr:from>
    <xdr:to>
      <xdr:col>7</xdr:col>
      <xdr:colOff>647700</xdr:colOff>
      <xdr:row>6</xdr:row>
      <xdr:rowOff>171450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17919A26-5435-60EE-F430-F2B997481F99}"/>
            </a:ext>
          </a:extLst>
        </xdr:cNvPr>
        <xdr:cNvSpPr/>
      </xdr:nvSpPr>
      <xdr:spPr>
        <a:xfrm>
          <a:off x="4051300" y="1143000"/>
          <a:ext cx="1282700" cy="3746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채연" refreshedDate="46227.730499537036" createdVersion="8" refreshedVersion="8" minRefreshableVersion="3" recordCount="13" xr:uid="{B5EAAC80-5657-404C-9B56-A41C3C0CE820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ECE8560-6F1B-41B6-9F03-96CAF8AA516C}" name="피벗 테이블1" cacheId="4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178"/>
    <dataField name="최대 : 할인금액" fld="5" subtotal="max" baseField="0" baseItem="0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B4" sqref="B4:E9"/>
    </sheetView>
  </sheetViews>
  <sheetFormatPr defaultRowHeight="17" x14ac:dyDescent="0.45"/>
  <cols>
    <col min="2" max="2" width="10.4140625" bestFit="1" customWidth="1"/>
    <col min="5" max="5" width="10.4140625" bestFit="1" customWidth="1"/>
  </cols>
  <sheetData>
    <row r="1" spans="1:5" x14ac:dyDescent="0.45">
      <c r="A1" t="s">
        <v>0</v>
      </c>
    </row>
    <row r="3" spans="1:5" x14ac:dyDescent="0.45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45">
      <c r="A4" s="1" t="s">
        <v>213</v>
      </c>
      <c r="B4" s="1" t="s">
        <v>219</v>
      </c>
      <c r="C4" s="1" t="s">
        <v>225</v>
      </c>
      <c r="D4" s="1" t="s">
        <v>228</v>
      </c>
      <c r="E4" s="2">
        <v>168000</v>
      </c>
    </row>
    <row r="5" spans="1:5" x14ac:dyDescent="0.45">
      <c r="A5" s="1" t="s">
        <v>214</v>
      </c>
      <c r="B5" s="1" t="s">
        <v>220</v>
      </c>
      <c r="C5" s="1" t="s">
        <v>226</v>
      </c>
      <c r="D5" s="1" t="s">
        <v>229</v>
      </c>
      <c r="E5" s="2">
        <v>71000</v>
      </c>
    </row>
    <row r="6" spans="1:5" x14ac:dyDescent="0.45">
      <c r="A6" s="1" t="s">
        <v>215</v>
      </c>
      <c r="B6" s="1" t="s">
        <v>221</v>
      </c>
      <c r="C6" s="1" t="s">
        <v>227</v>
      </c>
      <c r="D6" s="1" t="s">
        <v>230</v>
      </c>
      <c r="E6" s="2">
        <v>16000</v>
      </c>
    </row>
    <row r="7" spans="1:5" x14ac:dyDescent="0.45">
      <c r="A7" s="1" t="s">
        <v>216</v>
      </c>
      <c r="B7" s="1" t="s">
        <v>222</v>
      </c>
      <c r="C7" s="1" t="s">
        <v>227</v>
      </c>
      <c r="D7" s="1" t="s">
        <v>231</v>
      </c>
      <c r="E7" s="2">
        <v>49000</v>
      </c>
    </row>
    <row r="8" spans="1:5" x14ac:dyDescent="0.45">
      <c r="A8" s="1" t="s">
        <v>217</v>
      </c>
      <c r="B8" s="1" t="s">
        <v>223</v>
      </c>
      <c r="C8" s="1" t="s">
        <v>225</v>
      </c>
      <c r="D8" s="1" t="s">
        <v>232</v>
      </c>
      <c r="E8" s="2">
        <v>125000</v>
      </c>
    </row>
    <row r="9" spans="1:5" x14ac:dyDescent="0.45">
      <c r="A9" s="1" t="s">
        <v>218</v>
      </c>
      <c r="B9" s="1" t="s">
        <v>224</v>
      </c>
      <c r="C9" s="1" t="s">
        <v>227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tabSelected="1" workbookViewId="0">
      <selection activeCell="J7" sqref="J7"/>
    </sheetView>
  </sheetViews>
  <sheetFormatPr defaultRowHeight="17" x14ac:dyDescent="0.45"/>
  <cols>
    <col min="2" max="2" width="10.75" bestFit="1" customWidth="1"/>
    <col min="5" max="5" width="8.6640625" customWidth="1"/>
    <col min="6" max="6" width="10.4140625" bestFit="1" customWidth="1"/>
    <col min="7" max="7" width="10.58203125" customWidth="1"/>
  </cols>
  <sheetData>
    <row r="1" spans="1:7" ht="21" x14ac:dyDescent="0.45">
      <c r="A1" s="21" t="s">
        <v>7</v>
      </c>
      <c r="B1" s="21"/>
      <c r="C1" s="21"/>
      <c r="D1" s="21"/>
      <c r="E1" s="21"/>
      <c r="F1" s="21"/>
      <c r="G1" s="21"/>
    </row>
    <row r="2" spans="1:7" ht="17.5" thickBot="1" x14ac:dyDescent="0.5"/>
    <row r="3" spans="1:7" ht="17.5" thickBot="1" x14ac:dyDescent="0.5">
      <c r="A3" s="32" t="s">
        <v>2</v>
      </c>
      <c r="B3" s="33" t="s">
        <v>8</v>
      </c>
      <c r="C3" s="33" t="s">
        <v>5</v>
      </c>
      <c r="D3" s="33" t="s">
        <v>3</v>
      </c>
      <c r="E3" s="33" t="s">
        <v>4</v>
      </c>
      <c r="F3" s="33" t="s">
        <v>20</v>
      </c>
      <c r="G3" s="34" t="s">
        <v>6</v>
      </c>
    </row>
    <row r="4" spans="1:7" ht="17.5" thickTop="1" x14ac:dyDescent="0.45">
      <c r="A4" s="28">
        <v>453257</v>
      </c>
      <c r="B4" s="29">
        <v>45355</v>
      </c>
      <c r="C4" s="30" t="s">
        <v>12</v>
      </c>
      <c r="D4" s="30" t="s">
        <v>9</v>
      </c>
      <c r="E4" s="30">
        <v>35</v>
      </c>
      <c r="F4" s="30">
        <v>3</v>
      </c>
      <c r="G4" s="31">
        <v>5634.5164000000004</v>
      </c>
    </row>
    <row r="5" spans="1:7" x14ac:dyDescent="0.45">
      <c r="A5" s="22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3">
        <v>3254.4580999999998</v>
      </c>
    </row>
    <row r="6" spans="1:7" x14ac:dyDescent="0.45">
      <c r="A6" s="22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3">
        <v>6257.9633000000003</v>
      </c>
    </row>
    <row r="7" spans="1:7" x14ac:dyDescent="0.45">
      <c r="A7" s="22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3">
        <v>6542.8546999999999</v>
      </c>
    </row>
    <row r="8" spans="1:7" x14ac:dyDescent="0.45">
      <c r="A8" s="22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3">
        <v>3063.2651000000001</v>
      </c>
    </row>
    <row r="9" spans="1:7" x14ac:dyDescent="0.45">
      <c r="A9" s="22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3">
        <v>1807.9087999999999</v>
      </c>
    </row>
    <row r="10" spans="1:7" x14ac:dyDescent="0.45">
      <c r="A10" s="22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3">
        <v>2648.5214000000001</v>
      </c>
    </row>
    <row r="11" spans="1:7" x14ac:dyDescent="0.45">
      <c r="A11" s="22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3">
        <v>5771.6908000000003</v>
      </c>
    </row>
    <row r="12" spans="1:7" ht="17.5" thickBot="1" x14ac:dyDescent="0.5">
      <c r="A12" s="24">
        <v>819900</v>
      </c>
      <c r="B12" s="25">
        <v>45358</v>
      </c>
      <c r="C12" s="26" t="s">
        <v>11</v>
      </c>
      <c r="D12" s="26" t="s">
        <v>9</v>
      </c>
      <c r="E12" s="26">
        <v>49</v>
      </c>
      <c r="F12" s="26">
        <v>5</v>
      </c>
      <c r="G12" s="27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topLeftCell="A9" workbookViewId="0">
      <selection activeCell="A3" sqref="A3:F15"/>
    </sheetView>
  </sheetViews>
  <sheetFormatPr defaultRowHeight="17" x14ac:dyDescent="0.45"/>
  <cols>
    <col min="1" max="1" width="12.33203125" bestFit="1" customWidth="1"/>
    <col min="2" max="2" width="8.6640625" customWidth="1"/>
    <col min="3" max="3" width="11.58203125" customWidth="1"/>
    <col min="4" max="4" width="11.6640625" bestFit="1" customWidth="1"/>
    <col min="5" max="5" width="9.33203125" bestFit="1" customWidth="1"/>
    <col min="8" max="8" width="11.08203125" style="1" customWidth="1"/>
    <col min="9" max="9" width="8.6640625" style="1"/>
    <col min="10" max="10" width="11.08203125" style="1" customWidth="1"/>
    <col min="11" max="11" width="12.08203125" style="1" customWidth="1"/>
    <col min="12" max="12" width="9.58203125" style="1" customWidth="1"/>
    <col min="13" max="13" width="8.6640625" style="1"/>
  </cols>
  <sheetData>
    <row r="1" spans="1:13" ht="21" x14ac:dyDescent="0.45">
      <c r="A1" s="17" t="s">
        <v>21</v>
      </c>
      <c r="B1" s="17"/>
      <c r="C1" s="17"/>
      <c r="D1" s="17"/>
      <c r="E1" s="17"/>
      <c r="F1" s="17"/>
    </row>
    <row r="3" spans="1:13" x14ac:dyDescent="0.45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5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v>5</v>
      </c>
    </row>
    <row r="5" spans="1:13" x14ac:dyDescent="0.45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5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5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5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5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5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5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5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5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5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5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workbookViewId="0">
      <selection activeCell="E10" sqref="E10"/>
    </sheetView>
  </sheetViews>
  <sheetFormatPr defaultRowHeight="17" x14ac:dyDescent="0.45"/>
  <cols>
    <col min="2" max="4" width="11.58203125" customWidth="1"/>
    <col min="5" max="5" width="10.4140625" bestFit="1" customWidth="1"/>
    <col min="7" max="7" width="12.33203125" bestFit="1" customWidth="1"/>
    <col min="10" max="11" width="10.58203125" bestFit="1" customWidth="1"/>
    <col min="12" max="12" width="12.33203125" bestFit="1" customWidth="1"/>
  </cols>
  <sheetData>
    <row r="1" spans="1:11" x14ac:dyDescent="0.45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5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5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$J3*(1-HLOOKUP(_xlfn.RANK.EQ($I3, $I$3:$I$10), $H$13:$K$14, 2, 1))</f>
        <v>3580000</v>
      </c>
    </row>
    <row r="4" spans="1:11" x14ac:dyDescent="0.45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$J4*(1-HLOOKUP(_xlfn.RANK.EQ($I4, $I$3:$I$10), $H$13:$K$14, 2, 1))</f>
        <v>719999.99999999988</v>
      </c>
    </row>
    <row r="5" spans="1:11" x14ac:dyDescent="0.45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5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5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5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5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5">
      <c r="A10" s="3" t="s">
        <v>117</v>
      </c>
      <c r="B10" s="18" t="s">
        <v>116</v>
      </c>
      <c r="C10" s="19"/>
      <c r="D10" s="20"/>
      <c r="E10" s="3" t="str">
        <f>INDEX($A$3:$E$9, MATCH(DMAX($A$2:$E$9, 5, $A$10:$A$11),$E$3:$E$9,0), 2)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5">
      <c r="A11" s="3" t="s">
        <v>122</v>
      </c>
      <c r="G11" s="1"/>
      <c r="H11" s="1"/>
      <c r="I11" s="1"/>
      <c r="J11" s="1"/>
      <c r="K11" s="1"/>
    </row>
    <row r="12" spans="1:11" x14ac:dyDescent="0.45">
      <c r="G12" t="s">
        <v>135</v>
      </c>
    </row>
    <row r="13" spans="1:11" x14ac:dyDescent="0.45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5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5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5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5">
      <c r="A18" s="3" t="s">
        <v>150</v>
      </c>
      <c r="B18" s="6">
        <v>43252500</v>
      </c>
      <c r="C18" s="6">
        <v>36765300</v>
      </c>
      <c r="D18" s="3" t="str">
        <f>IF($B18&gt;=MEDIAN($B$18:$B$25), "주요수출국", 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CHOOSE(INT(AVERAGE($H18:$K18)),"기초수업대상", "초급수업대상","중급수업대상", "")</f>
        <v>중급수업대상</v>
      </c>
    </row>
    <row r="19" spans="1:12" x14ac:dyDescent="0.45">
      <c r="A19" s="3" t="s">
        <v>151</v>
      </c>
      <c r="B19" s="6">
        <v>63824100</v>
      </c>
      <c r="C19" s="6">
        <v>54551000</v>
      </c>
      <c r="D19" s="3" t="str">
        <f t="shared" ref="D19:D25" si="1">IF($B19&gt;=MEDIAN($B$18:$B$25), "주요수출국", 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CHOOSE(INT(AVERAGE($H19:$K19)),"기초수업대상", "초급수업대상","중급수업대상", "")</f>
        <v>초급수업대상</v>
      </c>
    </row>
    <row r="20" spans="1:12" x14ac:dyDescent="0.45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5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5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5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5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5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5">
      <c r="A27" s="16" t="s">
        <v>207</v>
      </c>
      <c r="B27" s="12" t="s">
        <v>208</v>
      </c>
    </row>
    <row r="28" spans="1:12" x14ac:dyDescent="0.45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5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5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5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5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5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5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5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5">
      <c r="A36" s="18" t="s">
        <v>177</v>
      </c>
      <c r="B36" s="19"/>
      <c r="C36" s="19"/>
      <c r="D36" s="19"/>
      <c r="E36" s="20"/>
      <c r="F36" s="3" t="str">
        <f>COUNTIF($A$29:$A$35, _xlfn.MODE.SNGL($A$29:$A$35)) &amp; 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8" workbookViewId="0">
      <selection activeCell="A20" sqref="A20"/>
    </sheetView>
  </sheetViews>
  <sheetFormatPr defaultRowHeight="17" x14ac:dyDescent="0.45"/>
  <cols>
    <col min="1" max="1" width="18.9140625" bestFit="1" customWidth="1"/>
    <col min="2" max="2" width="11.4140625" bestFit="1" customWidth="1"/>
    <col min="3" max="4" width="6.83203125" bestFit="1" customWidth="1"/>
    <col min="5" max="5" width="8.5" bestFit="1" customWidth="1"/>
    <col min="6" max="7" width="14.5" bestFit="1" customWidth="1"/>
    <col min="8" max="9" width="19.1640625" bestFit="1" customWidth="1"/>
  </cols>
  <sheetData>
    <row r="1" spans="1:8" ht="21" x14ac:dyDescent="0.45">
      <c r="A1" s="17" t="s">
        <v>45</v>
      </c>
      <c r="B1" s="17"/>
      <c r="C1" s="17"/>
      <c r="D1" s="17"/>
      <c r="E1" s="17"/>
      <c r="F1" s="17"/>
      <c r="G1" s="17"/>
      <c r="H1" s="17"/>
    </row>
    <row r="3" spans="1:8" x14ac:dyDescent="0.45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5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5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5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5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5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5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5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5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5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5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5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5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5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5">
      <c r="B20" s="35" t="s">
        <v>236</v>
      </c>
    </row>
    <row r="21" spans="1:4" x14ac:dyDescent="0.45">
      <c r="A21" s="35" t="s">
        <v>235</v>
      </c>
      <c r="B21" t="s">
        <v>58</v>
      </c>
      <c r="C21" t="s">
        <v>55</v>
      </c>
      <c r="D21" t="s">
        <v>60</v>
      </c>
    </row>
    <row r="22" spans="1:4" x14ac:dyDescent="0.45">
      <c r="A22" s="36" t="s">
        <v>54</v>
      </c>
      <c r="B22" s="38"/>
      <c r="C22" s="38"/>
      <c r="D22" s="38"/>
    </row>
    <row r="23" spans="1:4" x14ac:dyDescent="0.45">
      <c r="A23" s="37" t="s">
        <v>237</v>
      </c>
      <c r="B23" s="38"/>
      <c r="C23" s="38">
        <v>20215</v>
      </c>
      <c r="D23" s="38">
        <v>7970</v>
      </c>
    </row>
    <row r="24" spans="1:4" x14ac:dyDescent="0.45">
      <c r="A24" s="37" t="s">
        <v>238</v>
      </c>
      <c r="B24" s="38"/>
      <c r="C24" s="38">
        <v>3000</v>
      </c>
      <c r="D24" s="38">
        <v>2000</v>
      </c>
    </row>
    <row r="25" spans="1:4" x14ac:dyDescent="0.45">
      <c r="A25" s="36" t="s">
        <v>59</v>
      </c>
      <c r="B25" s="38"/>
      <c r="C25" s="38"/>
      <c r="D25" s="38"/>
    </row>
    <row r="26" spans="1:4" x14ac:dyDescent="0.45">
      <c r="A26" s="37" t="s">
        <v>237</v>
      </c>
      <c r="B26" s="38">
        <v>39515</v>
      </c>
      <c r="C26" s="38">
        <v>480</v>
      </c>
      <c r="D26" s="38"/>
    </row>
    <row r="27" spans="1:4" x14ac:dyDescent="0.45">
      <c r="A27" s="37" t="s">
        <v>238</v>
      </c>
      <c r="B27" s="38">
        <v>4000</v>
      </c>
      <c r="C27" s="38">
        <v>4000</v>
      </c>
      <c r="D27" s="38"/>
    </row>
    <row r="28" spans="1:4" x14ac:dyDescent="0.45">
      <c r="A28" s="36" t="s">
        <v>56</v>
      </c>
      <c r="B28" s="38"/>
      <c r="C28" s="38"/>
      <c r="D28" s="38"/>
    </row>
    <row r="29" spans="1:4" x14ac:dyDescent="0.45">
      <c r="A29" s="37" t="s">
        <v>237</v>
      </c>
      <c r="B29" s="38">
        <v>39920</v>
      </c>
      <c r="C29" s="38"/>
      <c r="D29" s="38">
        <v>45185</v>
      </c>
    </row>
    <row r="30" spans="1:4" x14ac:dyDescent="0.45">
      <c r="A30" s="37" t="s">
        <v>238</v>
      </c>
      <c r="B30" s="38">
        <v>3000</v>
      </c>
      <c r="C30" s="38"/>
      <c r="D30" s="38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D565F-0B6E-4C26-9E61-66171C4B43DA}">
  <sheetPr>
    <outlinePr summaryBelow="0"/>
  </sheetPr>
  <dimension ref="B1:F11"/>
  <sheetViews>
    <sheetView showGridLines="0" workbookViewId="0"/>
  </sheetViews>
  <sheetFormatPr defaultRowHeight="17" outlineLevelRow="1" outlineLevelCol="1" x14ac:dyDescent="0.45"/>
  <cols>
    <col min="3" max="3" width="12.33203125" bestFit="1" customWidth="1"/>
    <col min="4" max="6" width="11.6640625" bestFit="1" customWidth="1" outlineLevel="1"/>
  </cols>
  <sheetData>
    <row r="1" spans="2:6" ht="17.5" thickBot="1" x14ac:dyDescent="0.5"/>
    <row r="2" spans="2:6" x14ac:dyDescent="0.45">
      <c r="B2" s="43" t="s">
        <v>244</v>
      </c>
      <c r="C2" s="44"/>
      <c r="D2" s="50"/>
      <c r="E2" s="50"/>
      <c r="F2" s="50"/>
    </row>
    <row r="3" spans="2:6" collapsed="1" x14ac:dyDescent="0.45">
      <c r="B3" s="42"/>
      <c r="C3" s="42"/>
      <c r="D3" s="51" t="s">
        <v>246</v>
      </c>
      <c r="E3" s="51" t="s">
        <v>241</v>
      </c>
      <c r="F3" s="51" t="s">
        <v>243</v>
      </c>
    </row>
    <row r="4" spans="2:6" ht="48" hidden="1" outlineLevel="1" x14ac:dyDescent="0.45">
      <c r="B4" s="46"/>
      <c r="C4" s="46"/>
      <c r="D4" s="39"/>
      <c r="E4" s="53" t="s">
        <v>242</v>
      </c>
      <c r="F4" s="53" t="s">
        <v>242</v>
      </c>
    </row>
    <row r="5" spans="2:6" x14ac:dyDescent="0.45">
      <c r="B5" s="47" t="s">
        <v>245</v>
      </c>
      <c r="C5" s="48"/>
      <c r="D5" s="45"/>
      <c r="E5" s="45"/>
      <c r="F5" s="45"/>
    </row>
    <row r="6" spans="2:6" outlineLevel="1" x14ac:dyDescent="0.45">
      <c r="B6" s="46"/>
      <c r="C6" s="46" t="s">
        <v>239</v>
      </c>
      <c r="D6" s="40">
        <v>1200</v>
      </c>
      <c r="E6" s="52">
        <v>1250</v>
      </c>
      <c r="F6" s="52">
        <v>1150</v>
      </c>
    </row>
    <row r="7" spans="2:6" x14ac:dyDescent="0.45">
      <c r="B7" s="47" t="s">
        <v>247</v>
      </c>
      <c r="C7" s="48"/>
      <c r="D7" s="45"/>
      <c r="E7" s="45"/>
      <c r="F7" s="45"/>
    </row>
    <row r="8" spans="2:6" ht="17.5" outlineLevel="1" thickBot="1" x14ac:dyDescent="0.5">
      <c r="B8" s="49"/>
      <c r="C8" s="49" t="s">
        <v>240</v>
      </c>
      <c r="D8" s="41">
        <v>69324000</v>
      </c>
      <c r="E8" s="41">
        <v>72212500</v>
      </c>
      <c r="F8" s="41">
        <v>66435500</v>
      </c>
    </row>
    <row r="9" spans="2:6" x14ac:dyDescent="0.45">
      <c r="B9" t="s">
        <v>248</v>
      </c>
    </row>
    <row r="10" spans="2:6" x14ac:dyDescent="0.45">
      <c r="B10" t="s">
        <v>249</v>
      </c>
    </row>
    <row r="11" spans="2:6" x14ac:dyDescent="0.45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" x14ac:dyDescent="0.45"/>
  <cols>
    <col min="3" max="3" width="9.58203125" bestFit="1" customWidth="1"/>
    <col min="4" max="4" width="9.58203125" customWidth="1"/>
    <col min="5" max="5" width="12.33203125" bestFit="1" customWidth="1"/>
    <col min="6" max="6" width="11.6640625" bestFit="1" customWidth="1"/>
  </cols>
  <sheetData>
    <row r="1" spans="1:6" ht="21" x14ac:dyDescent="0.45">
      <c r="A1" s="17" t="s">
        <v>87</v>
      </c>
      <c r="B1" s="17"/>
      <c r="C1" s="17"/>
      <c r="D1" s="17"/>
      <c r="E1" s="17"/>
      <c r="F1" s="17"/>
    </row>
    <row r="3" spans="1:6" x14ac:dyDescent="0.45">
      <c r="E3" s="3" t="s">
        <v>73</v>
      </c>
      <c r="F3" s="6">
        <v>1200</v>
      </c>
    </row>
    <row r="4" spans="1:6" x14ac:dyDescent="0.45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5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5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5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5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5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5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5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5">
      <c r="E12" s="3" t="s">
        <v>88</v>
      </c>
      <c r="F12" s="6">
        <f>SUM(F5:F11)</f>
        <v>69324000</v>
      </c>
    </row>
  </sheetData>
  <scenarios current="0" sqref="F12">
    <scenario name="환율인상" locked="1" count="1" user="박채연" comment="만든 사람 박채연 날짜 2026-07-24">
      <inputCells r="F3" val="1250" numFmtId="41"/>
    </scenario>
    <scenario name="환율인하" locked="1" count="1" user="박채연" comment="만든 사람 박채연 날짜 2026-07-24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A3" sqref="A3:E3"/>
    </sheetView>
  </sheetViews>
  <sheetFormatPr defaultRowHeight="17" x14ac:dyDescent="0.45"/>
  <cols>
    <col min="4" max="5" width="9.08203125" bestFit="1" customWidth="1"/>
  </cols>
  <sheetData>
    <row r="1" spans="1:5" ht="21" x14ac:dyDescent="0.45">
      <c r="A1" s="17" t="s">
        <v>108</v>
      </c>
      <c r="B1" s="17"/>
      <c r="C1" s="17"/>
      <c r="D1" s="17"/>
      <c r="E1" s="17"/>
    </row>
    <row r="3" spans="1:5" x14ac:dyDescent="0.45">
      <c r="A3" s="54" t="s">
        <v>91</v>
      </c>
      <c r="B3" s="54" t="s">
        <v>112</v>
      </c>
      <c r="C3" s="54" t="s">
        <v>109</v>
      </c>
      <c r="D3" s="54" t="s">
        <v>110</v>
      </c>
      <c r="E3" s="54" t="s">
        <v>111</v>
      </c>
    </row>
    <row r="4" spans="1:5" x14ac:dyDescent="0.45">
      <c r="A4" s="3" t="s">
        <v>92</v>
      </c>
      <c r="B4" s="3">
        <v>241</v>
      </c>
      <c r="C4" s="6">
        <v>26540</v>
      </c>
      <c r="D4" s="6">
        <v>42940</v>
      </c>
      <c r="E4" s="6">
        <f>$C4+$D4</f>
        <v>69480</v>
      </c>
    </row>
    <row r="5" spans="1:5" x14ac:dyDescent="0.45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$C5+$D5</f>
        <v>98850</v>
      </c>
    </row>
    <row r="6" spans="1:5" x14ac:dyDescent="0.45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5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5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5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5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5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요금총액">
                <anchor moveWithCells="1" sizeWithCells="1">
                  <from>
                    <xdr:col>6</xdr:col>
                    <xdr:colOff>38100</xdr:colOff>
                    <xdr:row>2</xdr:row>
                    <xdr:rowOff>12700</xdr:rowOff>
                  </from>
                  <to>
                    <xdr:col>7</xdr:col>
                    <xdr:colOff>635000</xdr:colOff>
                    <xdr:row>3</xdr:row>
                    <xdr:rowOff>139700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opLeftCell="A18" workbookViewId="0"/>
  </sheetViews>
  <sheetFormatPr defaultRowHeight="17" x14ac:dyDescent="0.45"/>
  <cols>
    <col min="1" max="1" width="8.83203125" bestFit="1" customWidth="1"/>
    <col min="4" max="4" width="10.58203125" bestFit="1" customWidth="1"/>
  </cols>
  <sheetData>
    <row r="1" spans="1:5" ht="21" x14ac:dyDescent="0.45">
      <c r="A1" s="9" t="s">
        <v>103</v>
      </c>
      <c r="B1" s="9"/>
      <c r="C1" s="9"/>
      <c r="D1" s="9"/>
      <c r="E1" s="9"/>
    </row>
    <row r="3" spans="1:5" x14ac:dyDescent="0.45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5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5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5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5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5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수익총액합계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박채연</cp:lastModifiedBy>
  <dcterms:created xsi:type="dcterms:W3CDTF">2025-02-05T04:40:07Z</dcterms:created>
  <dcterms:modified xsi:type="dcterms:W3CDTF">2026-07-24T09:15:36Z</dcterms:modified>
</cp:coreProperties>
</file>