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08FE994-3BCE-43C1-B369-1FF66550FAC2}" xr6:coauthVersionLast="47" xr6:coauthVersionMax="47" xr10:uidLastSave="{00000000-0000-0000-0000-000000000000}"/>
  <bookViews>
    <workbookView xWindow="-120" yWindow="-120" windowWidth="29040" windowHeight="15720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I29" i="12"/>
  <c r="J28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<sst xmlns="http://schemas.openxmlformats.org/spreadsheetml/2006/main" count="290" uniqueCount="234">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</sst>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59.501759953702" createdVersion="8" refreshedVersion="8" minRefreshableVersion="3" recordCount="11" xr:uid="{115732D3-376F-4AFB-86C0-16F0A41448FB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C0059-9742-4A11-9E95-D3238E97ED59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ColWidth="8.875"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1"/>
      <c r="D4" s="4"/>
      <c r="E4" s="2"/>
      <c r="F4" s="3"/>
    </row>
    <row r="5" spans="1:6" x14ac:dyDescent="0.3">
      <c r="A5" s="2"/>
      <c r="B5" s="2"/>
      <c r="C5" s="1"/>
      <c r="D5" s="4"/>
      <c r="E5" s="2"/>
      <c r="F5" s="3"/>
    </row>
    <row r="6" spans="1:6" x14ac:dyDescent="0.3">
      <c r="A6" s="2"/>
      <c r="B6" s="2"/>
      <c r="C6" s="1"/>
      <c r="D6" s="4"/>
      <c r="E6" s="2"/>
      <c r="F6" s="3"/>
    </row>
    <row r="7" spans="1:6" x14ac:dyDescent="0.3">
      <c r="A7" s="2"/>
      <c r="B7" s="2"/>
      <c r="C7" s="1"/>
      <c r="D7" s="4"/>
      <c r="E7" s="2"/>
      <c r="F7" s="3"/>
    </row>
    <row r="8" spans="1:6" x14ac:dyDescent="0.3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ColWidth="8.875" defaultRowHeight="16.5" x14ac:dyDescent="0.3"/>
  <cols>
    <col min="1" max="1" width="9.125" bestFit="1" customWidth="1"/>
  </cols>
  <sheetData>
    <row r="1" spans="1:7" x14ac:dyDescent="0.3">
      <c r="A1" t="s">
        <v>20</v>
      </c>
    </row>
    <row r="3" spans="1:7" x14ac:dyDescent="0.3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3">
      <c r="C4" s="2" t="s">
        <v>17</v>
      </c>
      <c r="D4" s="2" t="s">
        <v>18</v>
      </c>
      <c r="E4" s="2" t="s">
        <v>19</v>
      </c>
    </row>
    <row r="5" spans="1:7" x14ac:dyDescent="0.3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3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3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3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3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3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3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3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3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3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sqref="A1:F1"/>
    </sheetView>
  </sheetViews>
  <sheetFormatPr defaultColWidth="8.875" defaultRowHeight="16.5" x14ac:dyDescent="0.3"/>
  <cols>
    <col min="1" max="1" width="13.5" customWidth="1"/>
    <col min="2" max="2" width="12.375" bestFit="1" customWidth="1"/>
    <col min="3" max="3" width="10.625" bestFit="1" customWidth="1"/>
    <col min="4" max="4" width="9" bestFit="1" customWidth="1"/>
    <col min="6" max="6" width="12.625" bestFit="1" customWidth="1"/>
  </cols>
  <sheetData>
    <row r="1" spans="1:6" ht="20.25" x14ac:dyDescent="0.3">
      <c r="A1" s="15" t="s">
        <v>25</v>
      </c>
      <c r="B1" s="15"/>
      <c r="C1" s="15"/>
      <c r="D1" s="15"/>
      <c r="E1" s="15"/>
      <c r="F1" s="15"/>
    </row>
    <row r="3" spans="1:6" x14ac:dyDescent="0.3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3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4" zoomScale="191" workbookViewId="0">
      <selection activeCell="G29" sqref="G29"/>
    </sheetView>
  </sheetViews>
  <sheetFormatPr defaultColWidth="8.875" defaultRowHeight="16.5" x14ac:dyDescent="0.3"/>
  <cols>
    <col min="1" max="1" width="10.625" bestFit="1" customWidth="1"/>
    <col min="3" max="3" width="10.375" bestFit="1" customWidth="1"/>
    <col min="6" max="6" width="8.625" customWidth="1"/>
  </cols>
  <sheetData>
    <row r="1" spans="1:12" x14ac:dyDescent="0.3">
      <c r="A1" s="10" t="s">
        <v>118</v>
      </c>
      <c r="B1" s="9" t="s">
        <v>122</v>
      </c>
      <c r="G1" s="10" t="s">
        <v>135</v>
      </c>
      <c r="H1" s="9" t="s">
        <v>136</v>
      </c>
    </row>
    <row r="2" spans="1:12" x14ac:dyDescent="0.3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3" t="s">
        <v>141</v>
      </c>
      <c r="H2" s="13" t="s">
        <v>137</v>
      </c>
      <c r="I2" s="13" t="s">
        <v>138</v>
      </c>
      <c r="J2" s="13" t="s">
        <v>139</v>
      </c>
      <c r="K2" s="13" t="s">
        <v>140</v>
      </c>
      <c r="L2" s="14" t="s">
        <v>151</v>
      </c>
    </row>
    <row r="3" spans="1:12" x14ac:dyDescent="0.3">
      <c r="A3" s="5" t="s">
        <v>126</v>
      </c>
      <c r="B3" s="5" t="s">
        <v>125</v>
      </c>
      <c r="C3" s="6">
        <v>2534</v>
      </c>
      <c r="D3" s="6">
        <v>2463</v>
      </c>
      <c r="E3" s="6">
        <v>2954</v>
      </c>
      <c r="G3" s="13" t="s">
        <v>144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3">
      <c r="A4" s="5" t="s">
        <v>127</v>
      </c>
      <c r="B4" s="5" t="s">
        <v>134</v>
      </c>
      <c r="C4" s="6">
        <v>5381</v>
      </c>
      <c r="D4" s="6">
        <v>5071</v>
      </c>
      <c r="E4" s="6">
        <v>4866</v>
      </c>
      <c r="G4" s="13" t="s">
        <v>147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3">
      <c r="A5" s="5" t="s">
        <v>128</v>
      </c>
      <c r="B5" s="5" t="s">
        <v>125</v>
      </c>
      <c r="C5" s="6">
        <v>1967</v>
      </c>
      <c r="D5" s="6">
        <v>3549</v>
      </c>
      <c r="E5" s="6">
        <v>2672</v>
      </c>
      <c r="G5" s="13" t="s">
        <v>150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129</v>
      </c>
      <c r="B6" s="5" t="s">
        <v>134</v>
      </c>
      <c r="C6" s="6">
        <v>2648</v>
      </c>
      <c r="D6" s="6">
        <v>2786</v>
      </c>
      <c r="E6" s="6">
        <v>3078</v>
      </c>
      <c r="G6" s="13" t="s">
        <v>142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130</v>
      </c>
      <c r="B7" s="5" t="s">
        <v>125</v>
      </c>
      <c r="C7" s="6">
        <v>4259</v>
      </c>
      <c r="D7" s="6">
        <v>4862</v>
      </c>
      <c r="E7" s="6">
        <v>5037</v>
      </c>
      <c r="G7" s="13" t="s">
        <v>148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131</v>
      </c>
      <c r="B8" s="5" t="s">
        <v>134</v>
      </c>
      <c r="C8" s="6">
        <v>3809</v>
      </c>
      <c r="D8" s="6">
        <v>3793</v>
      </c>
      <c r="E8" s="6">
        <v>3945</v>
      </c>
      <c r="G8" s="13" t="s">
        <v>149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132</v>
      </c>
      <c r="B9" s="5" t="s">
        <v>134</v>
      </c>
      <c r="C9" s="6">
        <v>1661</v>
      </c>
      <c r="D9" s="6">
        <v>2158</v>
      </c>
      <c r="E9" s="6">
        <v>1998</v>
      </c>
      <c r="G9" s="13" t="s">
        <v>145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133</v>
      </c>
      <c r="B10" s="5" t="s">
        <v>125</v>
      </c>
      <c r="C10" s="6">
        <v>3940</v>
      </c>
      <c r="D10" s="6">
        <v>3704</v>
      </c>
      <c r="E10" s="6">
        <v>3513</v>
      </c>
      <c r="G10" s="13" t="s">
        <v>143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212</v>
      </c>
      <c r="B11" s="17"/>
      <c r="C11" s="17"/>
      <c r="D11" s="18"/>
      <c r="E11" s="12">
        <f>ABS(AVERAGEIF(B3:B10,B3,C3:C10)-AVERAGEIF(B3:B10,B3,D3:D10))</f>
        <v>469.5</v>
      </c>
      <c r="G11" s="13" t="s">
        <v>146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217</v>
      </c>
      <c r="B13" s="9" t="s">
        <v>152</v>
      </c>
      <c r="E13" s="19" t="s">
        <v>209</v>
      </c>
      <c r="F13" s="19"/>
      <c r="H13" s="10" t="s">
        <v>181</v>
      </c>
      <c r="I13" s="9" t="s">
        <v>184</v>
      </c>
    </row>
    <row r="14" spans="1:12" x14ac:dyDescent="0.3">
      <c r="A14" s="5" t="s">
        <v>153</v>
      </c>
      <c r="B14" s="5" t="s">
        <v>154</v>
      </c>
      <c r="C14" s="11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3">
      <c r="A15" s="5" t="s">
        <v>162</v>
      </c>
      <c r="B15" s="5" t="s">
        <v>173</v>
      </c>
      <c r="C15" s="5" t="str">
        <f>UPPER(VLOOKUP(LEFT(B15,1),$E$14:$F$18,2,0))</f>
        <v>PLANNING</v>
      </c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3">
      <c r="A16" s="5" t="s">
        <v>163</v>
      </c>
      <c r="B16" s="5" t="s">
        <v>177</v>
      </c>
      <c r="C16" s="5" t="str">
        <f t="shared" ref="C16:C23" si="1">UPPER(VLOOKUP(LEFT(B16,1),$E$14:$F$18,2,0))</f>
        <v>FINANCE</v>
      </c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3">
      <c r="A17" s="5" t="s">
        <v>161</v>
      </c>
      <c r="B17" s="5" t="s">
        <v>175</v>
      </c>
      <c r="C17" s="5" t="str">
        <f t="shared" si="1"/>
        <v>LOGISTICS</v>
      </c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3">
      <c r="A18" s="5" t="s">
        <v>160</v>
      </c>
      <c r="B18" s="5" t="s">
        <v>178</v>
      </c>
      <c r="C18" s="5" t="str">
        <f t="shared" si="1"/>
        <v>FINANCE</v>
      </c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3">
      <c r="A19" s="5" t="s">
        <v>159</v>
      </c>
      <c r="B19" s="5" t="s">
        <v>180</v>
      </c>
      <c r="C19" s="5" t="str">
        <f t="shared" si="1"/>
        <v>SALES</v>
      </c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3">
      <c r="A20" s="5" t="s">
        <v>158</v>
      </c>
      <c r="B20" s="5" t="s">
        <v>174</v>
      </c>
      <c r="C20" s="5" t="str">
        <f t="shared" si="1"/>
        <v>PLANNING</v>
      </c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3">
      <c r="A21" s="5" t="s">
        <v>157</v>
      </c>
      <c r="B21" s="5" t="s">
        <v>176</v>
      </c>
      <c r="C21" s="5" t="str">
        <f t="shared" si="1"/>
        <v>LOGISTICS</v>
      </c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3">
      <c r="A22" s="5" t="s">
        <v>156</v>
      </c>
      <c r="B22" s="5" t="s">
        <v>179</v>
      </c>
      <c r="C22" s="5" t="str">
        <f t="shared" si="1"/>
        <v>SALES</v>
      </c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3">
      <c r="A23" s="5" t="s">
        <v>182</v>
      </c>
      <c r="B23" s="5" t="s">
        <v>183</v>
      </c>
      <c r="C23" s="5" t="str">
        <f t="shared" si="1"/>
        <v>PLANNING</v>
      </c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3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3">
      <c r="A25" s="10" t="s">
        <v>199</v>
      </c>
      <c r="B25" s="9" t="s">
        <v>201</v>
      </c>
      <c r="H25" s="16" t="s">
        <v>213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200</v>
      </c>
      <c r="B26" s="5" t="s">
        <v>202</v>
      </c>
      <c r="C26" s="5" t="s">
        <v>203</v>
      </c>
      <c r="D26" s="5" t="s">
        <v>204</v>
      </c>
      <c r="E26" s="11" t="s">
        <v>208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 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 "적합","")</f>
        <v/>
      </c>
      <c r="J28" t="str">
        <f>IF(AND(WEEKDAY(A27,1)="1", D27="0"), 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  <c r="I29" t="str">
        <f>IF(AND(WEEKDAY(A27,1)="1", D27="0"), "적합","")</f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7" workbookViewId="0">
      <selection activeCell="A20" sqref="A20"/>
    </sheetView>
  </sheetViews>
  <sheetFormatPr defaultColWidth="8.875"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70</v>
      </c>
      <c r="B1" s="15"/>
      <c r="C1" s="15"/>
      <c r="D1" s="15"/>
      <c r="E1" s="15"/>
      <c r="F1" s="15"/>
      <c r="G1" s="15"/>
    </row>
    <row r="3" spans="1:7" x14ac:dyDescent="0.3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3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  <row r="18" spans="1:6" x14ac:dyDescent="0.3">
      <c r="C18" s="20" t="s">
        <v>230</v>
      </c>
    </row>
    <row r="19" spans="1:6" x14ac:dyDescent="0.3">
      <c r="A19" s="20" t="s">
        <v>231</v>
      </c>
      <c r="B19" s="20" t="s">
        <v>232</v>
      </c>
      <c r="C19" t="s">
        <v>223</v>
      </c>
      <c r="D19" t="s">
        <v>224</v>
      </c>
      <c r="E19" t="s">
        <v>225</v>
      </c>
      <c r="F19" t="s">
        <v>218</v>
      </c>
    </row>
    <row r="20" spans="1:6" x14ac:dyDescent="0.3">
      <c r="A20" t="s">
        <v>219</v>
      </c>
      <c r="C20" s="21"/>
      <c r="D20" s="21"/>
      <c r="E20" s="21"/>
      <c r="F20" s="21"/>
    </row>
    <row r="21" spans="1:6" x14ac:dyDescent="0.3">
      <c r="B21" t="s">
        <v>226</v>
      </c>
      <c r="C21" s="21" t="s">
        <v>233</v>
      </c>
      <c r="D21" s="21">
        <v>4</v>
      </c>
      <c r="E21" s="21">
        <v>3</v>
      </c>
      <c r="F21" s="21">
        <v>7</v>
      </c>
    </row>
    <row r="22" spans="1:6" x14ac:dyDescent="0.3">
      <c r="B22" t="s">
        <v>229</v>
      </c>
      <c r="C22" s="22" t="s">
        <v>233</v>
      </c>
      <c r="D22" s="22">
        <v>66400</v>
      </c>
      <c r="E22" s="22">
        <v>96000</v>
      </c>
      <c r="F22" s="22">
        <v>162400</v>
      </c>
    </row>
    <row r="23" spans="1:6" x14ac:dyDescent="0.3">
      <c r="A23" t="s">
        <v>220</v>
      </c>
      <c r="C23" s="21"/>
      <c r="D23" s="21"/>
      <c r="E23" s="21"/>
      <c r="F23" s="21"/>
    </row>
    <row r="24" spans="1:6" x14ac:dyDescent="0.3">
      <c r="B24" t="s">
        <v>226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3">
      <c r="B25" t="s">
        <v>229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3">
      <c r="A26" t="s">
        <v>221</v>
      </c>
      <c r="C26" s="21"/>
      <c r="D26" s="21"/>
      <c r="E26" s="21"/>
      <c r="F26" s="21"/>
    </row>
    <row r="27" spans="1:6" x14ac:dyDescent="0.3">
      <c r="B27" t="s">
        <v>226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3">
      <c r="B28" t="s">
        <v>229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3">
      <c r="A29" t="s">
        <v>222</v>
      </c>
      <c r="C29" s="21"/>
      <c r="D29" s="21"/>
      <c r="E29" s="21"/>
      <c r="F29" s="21"/>
    </row>
    <row r="30" spans="1:6" x14ac:dyDescent="0.3">
      <c r="B30" t="s">
        <v>226</v>
      </c>
      <c r="C30" s="21">
        <v>2</v>
      </c>
      <c r="D30" s="21">
        <v>4</v>
      </c>
      <c r="E30" s="21" t="s">
        <v>233</v>
      </c>
      <c r="F30" s="21">
        <v>6</v>
      </c>
    </row>
    <row r="31" spans="1:6" x14ac:dyDescent="0.3">
      <c r="B31" t="s">
        <v>229</v>
      </c>
      <c r="C31" s="22">
        <v>10600</v>
      </c>
      <c r="D31" s="22">
        <v>160400</v>
      </c>
      <c r="E31" s="22" t="s">
        <v>233</v>
      </c>
      <c r="F31" s="22">
        <v>171000</v>
      </c>
    </row>
    <row r="32" spans="1:6" x14ac:dyDescent="0.3">
      <c r="A32" t="s">
        <v>227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3">
      <c r="A33" t="s">
        <v>228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ColWidth="8.875" defaultRowHeight="16.5" x14ac:dyDescent="0.3"/>
  <cols>
    <col min="1" max="1" width="10.375" bestFit="1" customWidth="1"/>
  </cols>
  <sheetData>
    <row r="1" spans="1:9" x14ac:dyDescent="0.3">
      <c r="A1" s="9" t="s">
        <v>115</v>
      </c>
      <c r="F1" s="9" t="s">
        <v>114</v>
      </c>
    </row>
    <row r="2" spans="1:9" x14ac:dyDescent="0.3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3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3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3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3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3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3">
      <c r="A9" s="9" t="s">
        <v>116</v>
      </c>
    </row>
    <row r="10" spans="1:9" x14ac:dyDescent="0.3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3">
      <c r="A11" s="5"/>
      <c r="B11" s="5"/>
      <c r="C11" s="5"/>
      <c r="D11" s="5"/>
    </row>
    <row r="12" spans="1:9" x14ac:dyDescent="0.3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ColWidth="8.875" defaultRowHeight="16.5" x14ac:dyDescent="0.3"/>
  <cols>
    <col min="6" max="6" width="5.5" customWidth="1"/>
  </cols>
  <sheetData>
    <row r="1" spans="1:5" ht="20.25" x14ac:dyDescent="0.3">
      <c r="A1" s="15" t="s">
        <v>44</v>
      </c>
      <c r="B1" s="15"/>
      <c r="C1" s="15"/>
      <c r="D1" s="15"/>
      <c r="E1" s="15"/>
    </row>
    <row r="3" spans="1:5" x14ac:dyDescent="0.3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3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3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3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3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3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3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3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ColWidth="8.875" defaultRowHeight="16.5" x14ac:dyDescent="0.3"/>
  <cols>
    <col min="1" max="1" width="10.375" bestFit="1" customWidth="1"/>
  </cols>
  <sheetData>
    <row r="1" spans="1:6" ht="20.25" x14ac:dyDescent="0.3">
      <c r="A1" s="15" t="s">
        <v>69</v>
      </c>
      <c r="B1" s="15"/>
      <c r="C1" s="15"/>
      <c r="D1" s="15"/>
      <c r="E1" s="15"/>
      <c r="F1" s="15"/>
    </row>
    <row r="2" spans="1:6" x14ac:dyDescent="0.3">
      <c r="F2" s="8" t="s">
        <v>61</v>
      </c>
    </row>
    <row r="3" spans="1:6" x14ac:dyDescent="0.3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3">
      <c r="A4" s="5" t="s">
        <v>63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66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67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68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65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64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 민후</cp:lastModifiedBy>
  <dcterms:created xsi:type="dcterms:W3CDTF">2024-04-04T05:45:49Z</dcterms:created>
  <dcterms:modified xsi:type="dcterms:W3CDTF">2025-01-02T03:07:28Z</dcterms:modified>
</cp:coreProperties>
</file>