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workbookPr/>
  <bookViews>
    <workbookView xWindow="-31056" yWindow="3492" windowWidth="18768" windowHeight="13176" activeTab="1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'분석작업-1'!$A$3:$H$22</definedName>
  </definedNames>
  <calcPr calcId="144525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11" i="4"/>
  <c r="K12" i="4"/>
  <c r="K3" i="4"/>
  <c r="E31" i="4"/>
  <c r="E32" i="4"/>
  <c r="E33" i="4"/>
  <c r="E34" i="4"/>
  <c r="E35" i="4"/>
  <c r="E36" i="4"/>
  <c r="E37" i="4"/>
  <c r="E38" i="4"/>
  <c r="E39" i="4"/>
  <c r="E30" i="4"/>
  <c r="E26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4"/>
  <c r="E5" i="4"/>
  <c r="E6" i="4"/>
  <c r="E7" i="4"/>
  <c r="E8" i="4"/>
  <c r="E9" i="4"/>
  <c r="E10" i="4"/>
  <c r="E11" i="4"/>
  <c r="E12" i="4"/>
  <c r="E3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3" i="5" l="1"/>
  <c r="H13" i="5"/>
  <c r="H25" i="5" s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<sst xmlns="http://schemas.openxmlformats.org/spreadsheetml/2006/main" count="363" uniqueCount="270">
  <si>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</si>
  <si>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</si>
  <si>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</si>
  <si>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</si>
  <si>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</si>
  <si>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</si>
  <si>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</si>
  <si>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</si>
  <si>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</si>
  <si>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</si>
  <si>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</si>
  <si>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</si>
  <si>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</si>
  <si>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</si>
  <si>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</si>
  <si>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</si>
  <si>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</si>
  <si>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</si>
  <si>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</si>
  <si>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</si>
  <si>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</si>
  <si>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</si>
  <si>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</si>
  <si>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</si>
  <si>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</si>
  <si>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</si>
  <si>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</si>
  <si>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</si>
  <si>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</si>
  <si>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</si>
  <si>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</si>
  <si>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</si>
  <si>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</si>
  <si>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</si>
  <si>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</si>
  <si>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</si>
  <si>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</si>
  <si>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</si>
  <si>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</si>
  <si>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</si>
  <si>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</si>
  <si>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</si>
  <si>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</si>
  <si>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</si>
  <si>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</si>
  <si>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</si>
  <si>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</si>
  <si>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</si>
  <si>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</si>
  <si>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</si>
  <si>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</si>
  <si>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</si>
  <si>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</si>
  <si>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</si>
  <si>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</si>
  <si>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</si>
  <si>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</si>
  <si>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</si>
  <si>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</si>
  <si>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</si>
  <si>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</si>
  <si>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</si>
  <si>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</si>
  <si>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</si>
  <si>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</si>
  <si>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</si>
  <si>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</si>
  <si>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</si>
  <si>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</si>
  <si>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</si>
  <si>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</si>
  <si>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</si>
  <si>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</si>
  <si>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</si>
  <si>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</si>
  <si>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</si>
  <si>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</si>
  <si>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</si>
  <si>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</si>
  <si>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</si>
  <si>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</si>
  <si>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</si>
  <si>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</si>
  <si>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</si>
  <si>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</si>
  <si>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</si>
  <si>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</si>
  <si>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</si>
  <si>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</si>
  <si>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</si>
  <si>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</si>
  <si>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</si>
  <si>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</si>
  <si>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</si>
  <si>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</si>
  <si>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</si>
  <si>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</si>
  <si>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</si>
  <si>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</si>
  <si>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</si>
  <si>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</si>
  <si>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</si>
  <si>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</si>
  <si>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</si>
  <si>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</si>
  <si>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</si>
  <si>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</si>
  <si>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</si>
  <si>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</si>
  <si>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</si>
  <si>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</si>
  <si>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</si>
  <si>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</si>
  <si>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</si>
  <si>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</si>
  <si>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</si>
  <si>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</si>
  <si>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</si>
  <si>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</si>
  <si>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</si>
  <si>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</si>
  <si>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</si>
  <si>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</si>
  <si>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</si>
  <si>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</si>
  <si>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</si>
  <si>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</si>
  <si>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</si>
  <si>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</si>
  <si>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</si>
  <si>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</si>
  <si>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</si>
  <si>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</si>
  <si>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</si>
  <si>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</si>
  <si>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</si>
  <si>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</si>
  <si>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</si>
  <si>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</si>
  <si>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</si>
  <si>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</si>
  <si>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</si>
  <si>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</si>
  <si>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</si>
  <si>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</si>
  <si>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</si>
  <si>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</si>
  <si>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</si>
  <si>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</si>
  <si>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</si>
  <si>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</si>
  <si>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</si>
  <si>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</si>
  <si>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</si>
  <si>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</si>
  <si>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</si>
  <si>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</si>
  <si>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</si>
  <si>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</si>
  <si>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</si>
  <si>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</si>
  <si>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</si>
  <si>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</si>
  <si>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</si>
  <si>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</si>
  <si>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</si>
  <si>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</si>
  <si>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</si>
  <si>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</si>
  <si>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</si>
  <si>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</si>
  <si>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</si>
  <si>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</si>
  <si>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</si>
  <si>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</si>
  <si>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</si>
  <si>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</si>
  <si>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</si>
  <si>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</si>
  <si>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</si>
  <si>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</si>
  <si>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</si>
  <si>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</si>
  <si>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</si>
  <si>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</si>
  <si>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</si>
  <si>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</si>
  <si>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</si>
  <si>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</si>
  <si>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</si>
  <si>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</si>
  <si>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</si>
  <si>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</si>
  <si>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</si>
  <si>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</si>
  <si>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</si>
  <si>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</si>
  <si>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</si>
  <si>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</si>
  <si>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</si>
  <si>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</si>
  <si>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</si>
  <si>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</si>
  <si>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</si>
  <si>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</si>
  <si>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</si>
  <si>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</si>
  <si>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</si>
  <si>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</si>
  <si>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</si>
  <si>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</si>
  <si>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</si>
  <si>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</si>
  <si>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</si>
  <si>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</si>
  <si>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</si>
  <si>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</si>
  <si>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</si>
  <si>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</si>
  <si>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</si>
  <si>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</si>
  <si>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</si>
  <si>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</si>
  <si>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</si>
  <si>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</si>
  <si>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</si>
  <si>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</si>
  <si>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</si>
  <si>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</si>
  <si>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</si>
  <si>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</si>
  <si>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</si>
  <si>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</si>
  <si>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</si>
  <si>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</si>
  <si>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</si>
  <si>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</si>
  <si>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</si>
  <si>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</si>
  <si>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</si>
  <si>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</si>
  <si>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</si>
  <si>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</si>
  <si>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</si>
  <si>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</si>
  <si>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</si>
  <si>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</si>
  <si>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</si>
  <si>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</si>
  <si>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</si>
  <si>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</si>
  <si>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</si>
  <si>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</si>
  <si>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</si>
  <si>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</si>
  <si>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</si>
  <si>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</si>
  <si>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여 최대값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</si>
  <si>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</si>
  <si>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</si>
  <si>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</si>
  <si>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</si>
  <si>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</si>
  <si>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</si>
  <si>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</si>
  <si>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</si>
  <si>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</si>
  <si>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</si>
  <si>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남 최대값</t>
    <phoneticPr fontId="1" type="noConversion"/>
  </si>
  <si>
    <t>이다해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</si>
</sst>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(차트작업!$A$4,차트작업!$A$5,차트작업!$A$7,차트작업!$A$8)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(차트작업!$D$4,차트작업!$D$5,차트작업!$D$7,차트작업!$D$8)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599744"/>
        <c:axId val="20568288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solidFill>
              <a:schemeClr val="accent3"/>
            </a:solidFill>
            <a:effectLst/>
          </c:spPr>
          <c:cat>
            <c:strRef>
              <c:f>(차트작업!$A$4,차트작업!$A$5,차트작업!$A$7,차트작업!$A$8)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(차트작업!$E$4,차트작업!$E$5,차트작업!$E$7,차트작업!$E$8)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90144"/>
        <c:axId val="262598016"/>
      </c:lineChart>
      <c:catAx>
        <c:axId val="20559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5682880"/>
        <c:crosses val="autoZero"/>
        <c:auto val="1"/>
        <c:lblAlgn val="ctr"/>
        <c:lblOffset val="100"/>
        <c:noMultiLvlLbl val="0"/>
      </c:catAx>
      <c:valAx>
        <c:axId val="20568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5599744"/>
        <c:crosses val="autoZero"/>
        <c:crossBetween val="between"/>
      </c:valAx>
      <c:valAx>
        <c:axId val="26259801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crossAx val="37190144"/>
        <c:crosses val="max"/>
        <c:crossBetween val="between"/>
        <c:minorUnit val="2000000"/>
      </c:valAx>
      <c:catAx>
        <c:axId val="37190144"/>
        <c:scaling>
          <c:orientation val="minMax"/>
        </c:scaling>
        <c:delete val="1"/>
        <c:axPos val="b"/>
        <c:majorTickMark val="out"/>
        <c:minorTickMark val="none"/>
        <c:tickLblPos val="nextTo"/>
        <c:crossAx val="2625980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itchFamily="49" charset="-127"/>
              <a:ea typeface="돋움체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모서리가 둥근 직사각형 1"/>
        <xdr:cNvSpPr/>
      </xdr:nvSpPr>
      <xdr:spPr>
        <a:xfrm>
          <a:off x="4518660" y="1348740"/>
          <a:ext cx="1341120" cy="4267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5618.906884374999" createdVersion="4" refreshedVersion="4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H26" totalsRowShown="0" headerRowDxfId="0" dataDxfId="1" headerRowBorderDxfId="10" tableBorderDxfId="11">
  <autoFilter ref="A3:H26"/>
  <tableColumns count="8">
    <tableColumn id="1" name="성명" dataDxfId="9"/>
    <tableColumn id="2" name="성별" dataDxfId="8"/>
    <tableColumn id="3" name="국어" dataDxfId="7"/>
    <tableColumn id="4" name="영어" dataDxfId="6"/>
    <tableColumn id="5" name="수학" dataDxfId="5"/>
    <tableColumn id="6" name="과학" dataDxfId="4"/>
    <tableColumn id="7" name="사회" dataDxfId="3"/>
    <tableColumn id="8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13" sqref="G13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ht="16.95" x14ac:dyDescent="0.45">
      <c r="A3" s="1" t="s">
        <v>212</v>
      </c>
      <c r="B3" s="1" t="s">
        <v>213</v>
      </c>
      <c r="C3" s="1" t="s">
        <v>214</v>
      </c>
      <c r="D3" s="1" t="s">
        <v>215</v>
      </c>
      <c r="E3" s="1" t="s">
        <v>216</v>
      </c>
      <c r="F3" s="1" t="s">
        <v>217</v>
      </c>
    </row>
    <row r="4" spans="1:6" ht="16.95" x14ac:dyDescent="0.45">
      <c r="A4" s="1" t="s">
        <v>221</v>
      </c>
      <c r="B4" s="1" t="s">
        <v>227</v>
      </c>
      <c r="C4" s="1" t="s">
        <v>233</v>
      </c>
      <c r="D4" s="1" t="s">
        <v>237</v>
      </c>
      <c r="E4" s="2">
        <v>1500</v>
      </c>
      <c r="F4" s="1" t="s">
        <v>218</v>
      </c>
    </row>
    <row r="5" spans="1:6" ht="16.95" x14ac:dyDescent="0.45">
      <c r="A5" s="1" t="s">
        <v>222</v>
      </c>
      <c r="B5" s="1" t="s">
        <v>228</v>
      </c>
      <c r="C5" s="1" t="s">
        <v>234</v>
      </c>
      <c r="D5" s="1" t="s">
        <v>269</v>
      </c>
      <c r="E5" s="2">
        <v>2000</v>
      </c>
      <c r="F5" s="1" t="s">
        <v>219</v>
      </c>
    </row>
    <row r="6" spans="1:6" ht="16.95" x14ac:dyDescent="0.45">
      <c r="A6" s="1" t="s">
        <v>223</v>
      </c>
      <c r="B6" s="1" t="s">
        <v>229</v>
      </c>
      <c r="C6" s="1" t="s">
        <v>235</v>
      </c>
      <c r="D6" s="1" t="s">
        <v>238</v>
      </c>
      <c r="E6" s="2">
        <v>3520</v>
      </c>
      <c r="F6" s="1" t="s">
        <v>219</v>
      </c>
    </row>
    <row r="7" spans="1:6" ht="16.95" x14ac:dyDescent="0.45">
      <c r="A7" s="1" t="s">
        <v>224</v>
      </c>
      <c r="B7" s="1" t="s">
        <v>230</v>
      </c>
      <c r="C7" s="1" t="s">
        <v>236</v>
      </c>
      <c r="D7" s="1" t="s">
        <v>239</v>
      </c>
      <c r="E7" s="2">
        <v>1000</v>
      </c>
      <c r="F7" s="1" t="s">
        <v>220</v>
      </c>
    </row>
    <row r="8" spans="1:6" ht="16.95" x14ac:dyDescent="0.45">
      <c r="A8" s="1" t="s">
        <v>225</v>
      </c>
      <c r="B8" s="1" t="s">
        <v>231</v>
      </c>
      <c r="C8" s="1" t="s">
        <v>233</v>
      </c>
      <c r="D8" s="1" t="s">
        <v>240</v>
      </c>
      <c r="E8" s="2">
        <v>800</v>
      </c>
      <c r="F8" s="1" t="s">
        <v>218</v>
      </c>
    </row>
    <row r="9" spans="1:6" ht="16.95" x14ac:dyDescent="0.45">
      <c r="A9" s="1" t="s">
        <v>226</v>
      </c>
      <c r="B9" s="1" t="s">
        <v>232</v>
      </c>
      <c r="C9" s="1" t="s">
        <v>235</v>
      </c>
      <c r="D9" s="1" t="s">
        <v>241</v>
      </c>
      <c r="E9" s="2">
        <v>950</v>
      </c>
      <c r="F9" s="1" t="s">
        <v>219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J5" sqref="J5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6" t="s">
        <v>116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9" t="s">
        <v>117</v>
      </c>
      <c r="B3" s="20" t="s">
        <v>118</v>
      </c>
      <c r="C3" s="20" t="s">
        <v>119</v>
      </c>
      <c r="D3" s="20" t="s">
        <v>120</v>
      </c>
      <c r="E3" s="20" t="s">
        <v>121</v>
      </c>
      <c r="F3" s="20" t="s">
        <v>242</v>
      </c>
      <c r="G3" s="21" t="s">
        <v>122</v>
      </c>
    </row>
    <row r="4" spans="1:7" x14ac:dyDescent="0.4">
      <c r="A4" s="22" t="s">
        <v>123</v>
      </c>
      <c r="B4" s="17">
        <v>45143</v>
      </c>
      <c r="C4" s="6" t="s">
        <v>124</v>
      </c>
      <c r="D4" s="18">
        <v>1200</v>
      </c>
      <c r="E4" s="18">
        <v>1500</v>
      </c>
      <c r="F4" s="18">
        <v>1435</v>
      </c>
      <c r="G4" s="23">
        <f t="shared" ref="G4:G15" si="0">F4/E4</f>
        <v>0.95666666666666667</v>
      </c>
    </row>
    <row r="5" spans="1:7" x14ac:dyDescent="0.4">
      <c r="A5" s="22"/>
      <c r="B5" s="17">
        <v>45144</v>
      </c>
      <c r="C5" s="6" t="s">
        <v>125</v>
      </c>
      <c r="D5" s="18">
        <v>1200</v>
      </c>
      <c r="E5" s="18">
        <v>1500</v>
      </c>
      <c r="F5" s="18">
        <v>1518</v>
      </c>
      <c r="G5" s="23">
        <f t="shared" si="0"/>
        <v>1.012</v>
      </c>
    </row>
    <row r="6" spans="1:7" x14ac:dyDescent="0.4">
      <c r="A6" s="22"/>
      <c r="B6" s="17">
        <v>45145</v>
      </c>
      <c r="C6" s="6" t="s">
        <v>126</v>
      </c>
      <c r="D6" s="18">
        <v>2000</v>
      </c>
      <c r="E6" s="18">
        <v>1200</v>
      </c>
      <c r="F6" s="18">
        <v>1352</v>
      </c>
      <c r="G6" s="23">
        <f t="shared" si="0"/>
        <v>1.1266666666666667</v>
      </c>
    </row>
    <row r="7" spans="1:7" x14ac:dyDescent="0.4">
      <c r="A7" s="22" t="s">
        <v>127</v>
      </c>
      <c r="B7" s="17">
        <v>45146</v>
      </c>
      <c r="C7" s="6" t="s">
        <v>124</v>
      </c>
      <c r="D7" s="18">
        <v>2500</v>
      </c>
      <c r="E7" s="18">
        <v>1000</v>
      </c>
      <c r="F7" s="18">
        <v>1240</v>
      </c>
      <c r="G7" s="23">
        <f t="shared" si="0"/>
        <v>1.24</v>
      </c>
    </row>
    <row r="8" spans="1:7" x14ac:dyDescent="0.4">
      <c r="A8" s="22"/>
      <c r="B8" s="17">
        <v>45147</v>
      </c>
      <c r="C8" s="6" t="s">
        <v>125</v>
      </c>
      <c r="D8" s="18">
        <v>3000</v>
      </c>
      <c r="E8" s="18">
        <v>800</v>
      </c>
      <c r="F8" s="18">
        <v>786</v>
      </c>
      <c r="G8" s="23">
        <f t="shared" si="0"/>
        <v>0.98250000000000004</v>
      </c>
    </row>
    <row r="9" spans="1:7" x14ac:dyDescent="0.4">
      <c r="A9" s="22"/>
      <c r="B9" s="17">
        <v>45148</v>
      </c>
      <c r="C9" s="6" t="s">
        <v>126</v>
      </c>
      <c r="D9" s="18">
        <v>1800</v>
      </c>
      <c r="E9" s="18">
        <v>1400</v>
      </c>
      <c r="F9" s="18">
        <v>1385</v>
      </c>
      <c r="G9" s="23">
        <f t="shared" si="0"/>
        <v>0.98928571428571432</v>
      </c>
    </row>
    <row r="10" spans="1:7" x14ac:dyDescent="0.4">
      <c r="A10" s="22" t="s">
        <v>128</v>
      </c>
      <c r="B10" s="17">
        <v>45149</v>
      </c>
      <c r="C10" s="6" t="s">
        <v>124</v>
      </c>
      <c r="D10" s="18">
        <v>1500</v>
      </c>
      <c r="E10" s="18">
        <v>1300</v>
      </c>
      <c r="F10" s="18">
        <v>1389</v>
      </c>
      <c r="G10" s="23">
        <f t="shared" si="0"/>
        <v>1.0684615384615384</v>
      </c>
    </row>
    <row r="11" spans="1:7" x14ac:dyDescent="0.4">
      <c r="A11" s="22"/>
      <c r="B11" s="17">
        <v>45150</v>
      </c>
      <c r="C11" s="6" t="s">
        <v>125</v>
      </c>
      <c r="D11" s="18">
        <v>1150</v>
      </c>
      <c r="E11" s="18">
        <v>1600</v>
      </c>
      <c r="F11" s="18">
        <v>1579</v>
      </c>
      <c r="G11" s="23">
        <f t="shared" si="0"/>
        <v>0.98687499999999995</v>
      </c>
    </row>
    <row r="12" spans="1:7" x14ac:dyDescent="0.4">
      <c r="A12" s="22"/>
      <c r="B12" s="17">
        <v>45151</v>
      </c>
      <c r="C12" s="6" t="s">
        <v>126</v>
      </c>
      <c r="D12" s="18">
        <v>1000</v>
      </c>
      <c r="E12" s="18">
        <v>2000</v>
      </c>
      <c r="F12" s="18">
        <v>2168</v>
      </c>
      <c r="G12" s="23">
        <f t="shared" si="0"/>
        <v>1.0840000000000001</v>
      </c>
    </row>
    <row r="13" spans="1:7" x14ac:dyDescent="0.4">
      <c r="A13" s="22" t="s">
        <v>129</v>
      </c>
      <c r="B13" s="17">
        <v>45152</v>
      </c>
      <c r="C13" s="6" t="s">
        <v>124</v>
      </c>
      <c r="D13" s="18">
        <v>950</v>
      </c>
      <c r="E13" s="18">
        <v>2500</v>
      </c>
      <c r="F13" s="18">
        <v>2579</v>
      </c>
      <c r="G13" s="23">
        <f t="shared" si="0"/>
        <v>1.0316000000000001</v>
      </c>
    </row>
    <row r="14" spans="1:7" x14ac:dyDescent="0.4">
      <c r="A14" s="22"/>
      <c r="B14" s="17">
        <v>45153</v>
      </c>
      <c r="C14" s="6" t="s">
        <v>125</v>
      </c>
      <c r="D14" s="18">
        <v>1100</v>
      </c>
      <c r="E14" s="18">
        <v>1600</v>
      </c>
      <c r="F14" s="18">
        <v>1589</v>
      </c>
      <c r="G14" s="23">
        <f t="shared" si="0"/>
        <v>0.99312500000000004</v>
      </c>
    </row>
    <row r="15" spans="1:7" ht="18" thickBot="1" x14ac:dyDescent="0.45">
      <c r="A15" s="24"/>
      <c r="B15" s="25">
        <v>45154</v>
      </c>
      <c r="C15" s="26" t="s">
        <v>126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  <pageSetup paperSize="9" orientation="portrait" horizontalDpi="400" verticalDpi="4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243</v>
      </c>
      <c r="C4" t="s">
        <v>244</v>
      </c>
      <c r="D4" t="s">
        <v>245</v>
      </c>
      <c r="E4" t="s">
        <v>246</v>
      </c>
    </row>
    <row r="5" spans="2:5" ht="16.95" x14ac:dyDescent="0.45">
      <c r="B5" t="s">
        <v>247</v>
      </c>
      <c r="C5">
        <v>1500</v>
      </c>
      <c r="D5">
        <v>1384</v>
      </c>
      <c r="E5" s="29">
        <v>0.92</v>
      </c>
    </row>
    <row r="6" spans="2:5" ht="16.95" x14ac:dyDescent="0.45">
      <c r="B6" t="s">
        <v>248</v>
      </c>
      <c r="C6">
        <v>1600</v>
      </c>
      <c r="D6">
        <v>1544</v>
      </c>
      <c r="E6" s="29">
        <v>0.97</v>
      </c>
    </row>
    <row r="7" spans="2:5" ht="16.95" x14ac:dyDescent="0.45">
      <c r="B7" t="s">
        <v>249</v>
      </c>
      <c r="C7">
        <v>2000</v>
      </c>
      <c r="D7">
        <v>1423</v>
      </c>
      <c r="E7" s="29">
        <v>0.71</v>
      </c>
    </row>
    <row r="8" spans="2:5" ht="16.95" x14ac:dyDescent="0.45">
      <c r="B8" t="s">
        <v>250</v>
      </c>
      <c r="C8">
        <v>1500</v>
      </c>
      <c r="D8">
        <v>1221</v>
      </c>
      <c r="E8" s="29">
        <v>0.81</v>
      </c>
    </row>
    <row r="9" spans="2:5" ht="16.95" x14ac:dyDescent="0.45">
      <c r="B9" t="s">
        <v>251</v>
      </c>
      <c r="C9">
        <v>1200</v>
      </c>
      <c r="D9">
        <v>1095</v>
      </c>
      <c r="E9" s="29">
        <v>0.91</v>
      </c>
    </row>
    <row r="10" spans="2:5" ht="16.95" x14ac:dyDescent="0.45">
      <c r="B10" t="s">
        <v>252</v>
      </c>
      <c r="C10">
        <v>1000</v>
      </c>
      <c r="D10">
        <v>912</v>
      </c>
      <c r="E10" s="29">
        <v>0.91</v>
      </c>
    </row>
    <row r="11" spans="2:5" ht="16.95" x14ac:dyDescent="0.45">
      <c r="B11" t="s">
        <v>253</v>
      </c>
      <c r="C11">
        <v>1200</v>
      </c>
      <c r="D11">
        <v>965</v>
      </c>
      <c r="E11" s="29">
        <v>0.8</v>
      </c>
    </row>
    <row r="12" spans="2:5" ht="16.95" x14ac:dyDescent="0.45">
      <c r="B12" t="s">
        <v>254</v>
      </c>
      <c r="C12">
        <v>1000</v>
      </c>
      <c r="D12">
        <v>769</v>
      </c>
      <c r="E12" s="29">
        <v>0.77</v>
      </c>
    </row>
    <row r="13" spans="2:5" ht="16.95" x14ac:dyDescent="0.45">
      <c r="B13" t="s">
        <v>255</v>
      </c>
      <c r="C13">
        <v>1500</v>
      </c>
      <c r="D13">
        <v>1426</v>
      </c>
      <c r="E13" s="29">
        <v>0.95</v>
      </c>
    </row>
    <row r="14" spans="2:5" ht="16.95" x14ac:dyDescent="0.45">
      <c r="B14" t="s">
        <v>256</v>
      </c>
      <c r="C14">
        <v>1800</v>
      </c>
      <c r="D14">
        <v>1698</v>
      </c>
      <c r="E14" s="2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7" workbookViewId="0">
      <selection activeCell="L9" sqref="L9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IF(AND(AVERAGE(H3,I3)&gt;80,J3&gt;70),"합격","")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IF(AND(AVERAGE(H4,I4)&gt;80,J4&gt;70),"합격","")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1" t="s">
        <v>71</v>
      </c>
      <c r="B26" s="12"/>
      <c r="C26" s="12"/>
      <c r="D26" s="13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2">VLOOKUP(MID(A31,3,1),$G$36:$H$39,2,0)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2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2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2"/>
        <v>대리</v>
      </c>
      <c r="G34" s="14" t="s">
        <v>99</v>
      </c>
      <c r="H34" s="14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2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2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2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2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2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3" workbookViewId="0">
      <selection activeCell="B14" sqref="B14"/>
    </sheetView>
  </sheetViews>
  <sheetFormatPr defaultRowHeight="17.399999999999999" outlineLevelRow="3" x14ac:dyDescent="0.4"/>
  <sheetData>
    <row r="1" spans="1:8" ht="21" x14ac:dyDescent="0.4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4">
      <c r="A3" s="33" t="s">
        <v>131</v>
      </c>
      <c r="B3" s="33" t="s">
        <v>38</v>
      </c>
      <c r="C3" s="33" t="s">
        <v>132</v>
      </c>
      <c r="D3" s="33" t="s">
        <v>133</v>
      </c>
      <c r="E3" s="33" t="s">
        <v>134</v>
      </c>
      <c r="F3" s="33" t="s">
        <v>135</v>
      </c>
      <c r="G3" s="33" t="s">
        <v>136</v>
      </c>
      <c r="H3" s="33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0" t="s">
        <v>259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0" t="s">
        <v>268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1"/>
      <c r="B23" s="32" t="s">
        <v>260</v>
      </c>
      <c r="C23" s="31"/>
      <c r="D23" s="31"/>
      <c r="E23" s="31"/>
      <c r="F23" s="31"/>
      <c r="G23" s="31"/>
      <c r="H23" s="31">
        <f>SUBTOTAL(1,H15:H22)</f>
        <v>400.75</v>
      </c>
    </row>
    <row r="24" spans="1:8" outlineLevel="1" x14ac:dyDescent="0.4">
      <c r="A24" s="31"/>
      <c r="B24" s="32" t="s">
        <v>257</v>
      </c>
      <c r="C24" s="31">
        <f>SUBTOTAL(4,C15:C22)</f>
        <v>94</v>
      </c>
      <c r="D24" s="31">
        <f>SUBTOTAL(4,D15:D22)</f>
        <v>97</v>
      </c>
      <c r="E24" s="31">
        <f>SUBTOTAL(4,E15:E22)</f>
        <v>94</v>
      </c>
      <c r="F24" s="31">
        <f>SUBTOTAL(4,F15:F22)</f>
        <v>96</v>
      </c>
      <c r="G24" s="31">
        <f>SUBTOTAL(4,G15:G22)</f>
        <v>95</v>
      </c>
      <c r="H24" s="31"/>
    </row>
    <row r="25" spans="1:8" x14ac:dyDescent="0.4">
      <c r="A25" s="31"/>
      <c r="B25" s="32" t="s">
        <v>261</v>
      </c>
      <c r="C25" s="31"/>
      <c r="D25" s="31"/>
      <c r="E25" s="31"/>
      <c r="F25" s="31"/>
      <c r="G25" s="31"/>
      <c r="H25" s="31">
        <f>SUBTOTAL(1,H4:H22)</f>
        <v>398.41176470588238</v>
      </c>
    </row>
    <row r="26" spans="1:8" x14ac:dyDescent="0.4">
      <c r="A26" s="31"/>
      <c r="B26" s="32" t="s">
        <v>258</v>
      </c>
      <c r="C26" s="31">
        <f>SUBTOTAL(4,C4:C22)</f>
        <v>94</v>
      </c>
      <c r="D26" s="31">
        <f>SUBTOTAL(4,D4:D22)</f>
        <v>97</v>
      </c>
      <c r="E26" s="31">
        <f>SUBTOTAL(4,E4:E22)</f>
        <v>94</v>
      </c>
      <c r="F26" s="31">
        <f>SUBTOTAL(4,F4:F22)</f>
        <v>96</v>
      </c>
      <c r="G26" s="31">
        <f>SUBTOTAL(4,G4:G22)</f>
        <v>95</v>
      </c>
      <c r="H26" s="31"/>
    </row>
  </sheetData>
  <dataConsolidate function="average"/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6" workbookViewId="0">
      <selection activeCell="B27" sqref="B27"/>
    </sheetView>
  </sheetViews>
  <sheetFormatPr defaultRowHeight="17.399999999999999" x14ac:dyDescent="0.4"/>
  <cols>
    <col min="1" max="1" width="8.796875" customWidth="1"/>
    <col min="2" max="3" width="12.59765625" customWidth="1"/>
    <col min="4" max="5" width="16.8984375" customWidth="1"/>
    <col min="6" max="8" width="12.59765625" customWidth="1"/>
    <col min="9" max="13" width="12.59765625" bestFit="1" customWidth="1"/>
    <col min="14" max="15" width="16.8984375" bestFit="1" customWidth="1"/>
  </cols>
  <sheetData>
    <row r="1" spans="1:6" ht="21" x14ac:dyDescent="0.4">
      <c r="A1" s="15" t="s">
        <v>155</v>
      </c>
      <c r="B1" s="15"/>
      <c r="C1" s="15"/>
      <c r="D1" s="15"/>
      <c r="E1" s="15"/>
      <c r="F1" s="15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34" t="s">
        <v>158</v>
      </c>
      <c r="B19" t="s">
        <v>164</v>
      </c>
    </row>
    <row r="21" spans="1:5" x14ac:dyDescent="0.4">
      <c r="B21" s="34" t="s">
        <v>157</v>
      </c>
      <c r="C21" s="34" t="s">
        <v>267</v>
      </c>
    </row>
    <row r="22" spans="1:5" x14ac:dyDescent="0.4">
      <c r="B22" t="s">
        <v>163</v>
      </c>
      <c r="D22" t="s">
        <v>263</v>
      </c>
      <c r="E22" t="s">
        <v>265</v>
      </c>
    </row>
    <row r="23" spans="1:5" x14ac:dyDescent="0.4">
      <c r="A23" s="34" t="s">
        <v>156</v>
      </c>
      <c r="B23" t="s">
        <v>264</v>
      </c>
      <c r="C23" t="s">
        <v>266</v>
      </c>
    </row>
    <row r="24" spans="1:5" x14ac:dyDescent="0.4">
      <c r="A24" t="s">
        <v>162</v>
      </c>
      <c r="B24" s="35">
        <v>3200000</v>
      </c>
      <c r="C24" s="35">
        <v>1400000</v>
      </c>
      <c r="D24" s="35">
        <v>3200000</v>
      </c>
      <c r="E24" s="35">
        <v>1400000</v>
      </c>
    </row>
    <row r="25" spans="1:5" x14ac:dyDescent="0.4">
      <c r="A25" t="s">
        <v>165</v>
      </c>
      <c r="B25" s="35">
        <v>3800000</v>
      </c>
      <c r="C25" s="35">
        <v>1600000</v>
      </c>
      <c r="D25" s="35">
        <v>3800000</v>
      </c>
      <c r="E25" s="35">
        <v>1600000</v>
      </c>
    </row>
    <row r="26" spans="1:5" x14ac:dyDescent="0.4">
      <c r="A26" t="s">
        <v>166</v>
      </c>
      <c r="B26" s="35">
        <v>3400000</v>
      </c>
      <c r="C26" s="35">
        <v>1400000</v>
      </c>
      <c r="D26" s="35">
        <v>3400000</v>
      </c>
      <c r="E26" s="35">
        <v>1400000</v>
      </c>
    </row>
    <row r="27" spans="1:5" x14ac:dyDescent="0.4">
      <c r="A27" t="s">
        <v>262</v>
      </c>
      <c r="B27" s="35">
        <v>3466666.6666666665</v>
      </c>
      <c r="C27" s="35">
        <v>1466666.6666666667</v>
      </c>
      <c r="D27" s="35">
        <v>3466666.6666666665</v>
      </c>
      <c r="E27" s="3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I11" sqref="I1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5" t="s">
        <v>184</v>
      </c>
      <c r="B1" s="15"/>
      <c r="C1" s="15"/>
      <c r="D1" s="15"/>
      <c r="E1" s="15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ht="16.95" x14ac:dyDescent="0.45">
      <c r="A4" s="6" t="s">
        <v>190</v>
      </c>
      <c r="B4" s="6">
        <v>65</v>
      </c>
      <c r="C4" s="6">
        <v>55</v>
      </c>
      <c r="D4" s="6">
        <v>80</v>
      </c>
      <c r="E4" s="36">
        <f>AVERAGE(B4,C4,D4)</f>
        <v>66.666666666666671</v>
      </c>
    </row>
    <row r="5" spans="1:5" ht="16.95" x14ac:dyDescent="0.45">
      <c r="A5" s="6" t="s">
        <v>191</v>
      </c>
      <c r="B5" s="6">
        <v>75</v>
      </c>
      <c r="C5" s="6">
        <v>70</v>
      </c>
      <c r="D5" s="6">
        <v>60</v>
      </c>
      <c r="E5" s="36">
        <f t="shared" ref="E5:E13" si="0">AVERAGE(B5,C5,D5)</f>
        <v>68.333333333333329</v>
      </c>
    </row>
    <row r="6" spans="1:5" ht="16.95" x14ac:dyDescent="0.45">
      <c r="A6" s="6" t="s">
        <v>192</v>
      </c>
      <c r="B6" s="6">
        <v>90</v>
      </c>
      <c r="C6" s="6">
        <v>95</v>
      </c>
      <c r="D6" s="6">
        <v>85</v>
      </c>
      <c r="E6" s="36">
        <f t="shared" si="0"/>
        <v>90</v>
      </c>
    </row>
    <row r="7" spans="1:5" ht="16.95" x14ac:dyDescent="0.45">
      <c r="A7" s="6" t="s">
        <v>193</v>
      </c>
      <c r="B7" s="6">
        <v>80</v>
      </c>
      <c r="C7" s="6">
        <v>80</v>
      </c>
      <c r="D7" s="6">
        <v>85</v>
      </c>
      <c r="E7" s="36">
        <f t="shared" si="0"/>
        <v>81.666666666666671</v>
      </c>
    </row>
    <row r="8" spans="1:5" ht="16.95" x14ac:dyDescent="0.45">
      <c r="A8" s="6" t="s">
        <v>194</v>
      </c>
      <c r="B8" s="6">
        <v>60</v>
      </c>
      <c r="C8" s="6">
        <v>45</v>
      </c>
      <c r="D8" s="6">
        <v>50</v>
      </c>
      <c r="E8" s="36">
        <f t="shared" si="0"/>
        <v>51.666666666666664</v>
      </c>
    </row>
    <row r="9" spans="1:5" ht="16.95" x14ac:dyDescent="0.45">
      <c r="A9" s="6" t="s">
        <v>195</v>
      </c>
      <c r="B9" s="6">
        <v>40</v>
      </c>
      <c r="C9" s="6">
        <v>35</v>
      </c>
      <c r="D9" s="6">
        <v>50</v>
      </c>
      <c r="E9" s="36">
        <f t="shared" si="0"/>
        <v>41.666666666666664</v>
      </c>
    </row>
    <row r="10" spans="1:5" ht="16.95" x14ac:dyDescent="0.45">
      <c r="A10" s="6" t="s">
        <v>196</v>
      </c>
      <c r="B10" s="6">
        <v>35</v>
      </c>
      <c r="C10" s="6">
        <v>40</v>
      </c>
      <c r="D10" s="6">
        <v>50</v>
      </c>
      <c r="E10" s="36">
        <f t="shared" si="0"/>
        <v>41.666666666666664</v>
      </c>
    </row>
    <row r="11" spans="1:5" ht="16.95" x14ac:dyDescent="0.45">
      <c r="A11" s="6" t="s">
        <v>197</v>
      </c>
      <c r="B11" s="6">
        <v>85</v>
      </c>
      <c r="C11" s="6">
        <v>80</v>
      </c>
      <c r="D11" s="6">
        <v>70</v>
      </c>
      <c r="E11" s="36">
        <f t="shared" si="0"/>
        <v>78.333333333333329</v>
      </c>
    </row>
    <row r="12" spans="1:5" ht="16.95" x14ac:dyDescent="0.45">
      <c r="A12" s="6" t="s">
        <v>198</v>
      </c>
      <c r="B12" s="6">
        <v>75</v>
      </c>
      <c r="C12" s="6">
        <v>90</v>
      </c>
      <c r="D12" s="6">
        <v>80</v>
      </c>
      <c r="E12" s="36">
        <f t="shared" si="0"/>
        <v>81.666666666666671</v>
      </c>
    </row>
    <row r="13" spans="1:5" ht="16.95" x14ac:dyDescent="0.45">
      <c r="A13" s="6" t="s">
        <v>199</v>
      </c>
      <c r="B13" s="6">
        <v>65</v>
      </c>
      <c r="C13" s="6">
        <v>60</v>
      </c>
      <c r="D13" s="6">
        <v>50</v>
      </c>
      <c r="E13" s="3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H19" sqref="H19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5" t="s">
        <v>200</v>
      </c>
      <c r="B1" s="15"/>
      <c r="C1" s="15"/>
      <c r="D1" s="15"/>
      <c r="E1" s="15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 User</cp:lastModifiedBy>
  <dcterms:created xsi:type="dcterms:W3CDTF">2023-04-27T08:01:32Z</dcterms:created>
  <dcterms:modified xsi:type="dcterms:W3CDTF">2024-11-22T13:16:30Z</dcterms:modified>
</cp:coreProperties>
</file>