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2cc806c9a675cd/Desktop/시나공25/__실습/엑셀/모의/"/>
    </mc:Choice>
  </mc:AlternateContent>
  <xr:revisionPtr revIDLastSave="206" documentId="13_ncr:1_{6155F81C-4264-45C5-B9FA-9D8C491C27D2}" xr6:coauthVersionLast="47" xr6:coauthVersionMax="47" xr10:uidLastSave="{2C70F394-99A9-483B-A2BF-82BDAF91EC97}"/>
  <bookViews>
    <workbookView xWindow="270" yWindow="0" windowWidth="14590" windowHeight="15280" firstSheet="3" activeTab="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eta.IF" hidden="1" xlm="1">#NAME?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/>
  <c r="R4" i="2" a="1"/>
  <c r="R4" i="2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30" i="2" a="1"/>
  <c r="I9" i="2" a="1"/>
  <c r="I15" i="2" a="1"/>
  <c r="I16" i="2" a="1"/>
  <c r="I25" i="2" a="1"/>
  <c r="I8" i="2" a="1"/>
  <c r="I11" i="2" a="1"/>
  <c r="I26" i="2" a="1"/>
  <c r="I29" i="2" a="1"/>
  <c r="I6" i="2" a="1"/>
  <c r="I18" i="2" a="1"/>
  <c r="I24" i="2" a="1"/>
  <c r="I27" i="2" a="1"/>
  <c r="I7" i="2" a="1"/>
  <c r="I10" i="2" a="1"/>
  <c r="I19" i="2" a="1"/>
  <c r="I28" i="2" a="1"/>
  <c r="I17" i="2" a="1"/>
  <c r="I20" i="2" a="1"/>
  <c r="I4" i="2" a="1"/>
  <c r="I12" i="2" a="1"/>
  <c r="I21" i="2" a="1"/>
  <c r="I13" i="2" a="1"/>
  <c r="I22" i="2" a="1"/>
  <c r="I5" i="2" a="1"/>
  <c r="I14" i="2" a="1"/>
  <c r="I23" i="2" a="1"/>
  <c r="I26" i="2" l="1"/>
  <c r="I17" i="2"/>
  <c r="I8" i="2"/>
  <c r="I25" i="2"/>
  <c r="I16" i="2"/>
  <c r="I7" i="2"/>
  <c r="I24" i="2"/>
  <c r="I15" i="2"/>
  <c r="I6" i="2"/>
  <c r="I23" i="2"/>
  <c r="I14" i="2"/>
  <c r="I5" i="2"/>
  <c r="I22" i="2"/>
  <c r="I13" i="2"/>
  <c r="I30" i="2"/>
  <c r="I21" i="2"/>
  <c r="I12" i="2"/>
  <c r="I29" i="2"/>
  <c r="I20" i="2"/>
  <c r="I11" i="2"/>
  <c r="I28" i="2"/>
  <c r="I19" i="2"/>
  <c r="I10" i="2"/>
  <c r="I27" i="2"/>
  <c r="I18" i="2"/>
  <c r="I9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DD0BAD-4F79-4BF3-862F-717F1AD82BD5}" name="MS Access Database_Query" type="1" refreshedVersion="8" background="1">
    <dbPr connection="DSN=MS Access Database;DBQ=C:\Users\user\OneDrive\Desktop\시나공25\__실습\엑셀\모의\중장비대여현황.accdb;DefaultDir=C:\Users\user\OneDrive\Desktop\시나공25\__실습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<sst xmlns="http://schemas.openxmlformats.org/spreadsheetml/2006/main" count="669" uniqueCount="171">
  <si>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</si>
  <si>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</si>
  <si>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</si>
  <si>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</si>
  <si>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</si>
  <si>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</si>
  <si>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</si>
  <si>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</si>
  <si>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</si>
  <si>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</si>
  <si>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</si>
  <si>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</si>
  <si>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</si>
  <si>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</si>
  <si>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</si>
  <si>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</si>
  <si>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</si>
  <si>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</si>
  <si>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</si>
  <si>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</si>
  <si>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</si>
  <si>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</si>
  <si>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</si>
  <si>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</si>
  <si>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</si>
  <si>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</si>
  <si>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</si>
  <si>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</si>
  <si>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</si>
  <si>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</si>
  <si>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</si>
  <si>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</si>
  <si>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</si>
  <si>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</si>
  <si>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</si>
  <si>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</si>
  <si>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</si>
  <si>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</si>
  <si>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</si>
  <si>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</si>
  <si>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</si>
  <si>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</si>
  <si>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</si>
  <si>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</si>
  <si>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</si>
  <si>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</si>
  <si>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</si>
  <si>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</si>
  <si>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</si>
  <si>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</si>
  <si>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</si>
  <si>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</si>
  <si>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</si>
  <si>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</si>
  <si>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</si>
  <si>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</si>
  <si>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</si>
  <si>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</si>
  <si>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</si>
  <si>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</si>
  <si>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</si>
  <si>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</si>
  <si>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</si>
  <si>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</si>
  <si>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</si>
  <si>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</si>
  <si>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</si>
  <si>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</si>
  <si>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</si>
  <si>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</si>
  <si>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</si>
  <si>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</si>
  <si>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</si>
  <si>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</si>
  <si>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</si>
  <si>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</si>
  <si>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</si>
  <si>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</si>
  <si>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</si>
  <si>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</si>
  <si>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</si>
  <si>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</si>
  <si>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</si>
  <si>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</si>
  <si>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</si>
  <si>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</si>
  <si>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</si>
  <si>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</si>
  <si>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</si>
  <si>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</si>
  <si>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</si>
  <si>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</si>
  <si>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</si>
  <si>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</si>
  <si>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</si>
  <si>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</si>
  <si>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</si>
  <si>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</si>
  <si>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</si>
  <si>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</si>
  <si>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</si>
  <si>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</si>
  <si>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</si>
  <si>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</si>
  <si>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</si>
  <si>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</si>
  <si>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</si>
  <si>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</si>
  <si>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</si>
  <si>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</si>
  <si>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</si>
  <si>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</si>
  <si>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</si>
  <si>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</si>
  <si>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</si>
  <si>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</si>
  <si>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</si>
  <si>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</si>
  <si>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</si>
  <si>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</si>
  <si>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</si>
  <si>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</si>
  <si>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</si>
  <si>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</si>
  <si>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</si>
  <si>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</si>
  <si>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</si>
  <si>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</si>
  <si>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</si>
  <si>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</si>
  <si>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</si>
  <si>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</si>
  <si>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</si>
  <si>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</si>
  <si>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</si>
  <si>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</si>
  <si>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</si>
  <si>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</si>
  <si>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</si>
  <si>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</si>
  <si>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</si>
  <si>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</si>
  <si>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</si>
  <si>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</si>
  <si>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</si>
  <si>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</si>
  <si>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</si>
  <si>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</si>
  <si>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</si>
  <si>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</si>
  <si>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</si>
  <si>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</si>
  <si>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</si>
  <si>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</si>
  <si>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</si>
  <si>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</si>
  <si>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</si>
  <si>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</si>
  <si>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</si>
  <si>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</si>
  <si>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</si>
  <si>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</si>
  <si>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대여시간</t>
  </si>
  <si>
    <t>전체 평균 : 대여시간</t>
  </si>
  <si>
    <t>평균 : 대여비용</t>
  </si>
  <si>
    <t>전체 평균 : 대여비용</t>
  </si>
  <si>
    <t>*</t>
  </si>
  <si>
    <t>010-7777-8888</t>
  </si>
  <si>
    <t>송가가</t>
  </si>
  <si>
    <t>송가나</t>
  </si>
  <si>
    <t>010-8888-7777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</si>
</sst>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#&quot;일&quot;;[Blue][&lt;=2]&quot;단기&quot;* #&quot;일&quot;;#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DE8-432C-B482-644A3E9AB4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8-432C-B482-644A3E9AB4D7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E8-432C-B482-644A3E9AB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6</xdr:col>
          <xdr:colOff>0</xdr:colOff>
          <xdr:row>3</xdr:row>
          <xdr:rowOff>6350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74.55901099537" backgroundQuery="1" createdVersion="8" refreshedVersion="8" minRefreshableVersion="3" recordCount="27" xr:uid="{8ACF2415-5D7F-42DC-A7B2-3E8594782C72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A48F2F-22E2-46D8-A333-42BC68E9A18E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>
      <items count="27">
        <item x="15"/>
        <item x="16"/>
        <item x="3"/>
        <item x="18"/>
        <item x="12"/>
        <item x="0"/>
        <item x="22"/>
        <item x="19"/>
        <item x="1"/>
        <item x="13"/>
        <item x="20"/>
        <item x="17"/>
        <item x="24"/>
        <item x="25"/>
        <item x="4"/>
        <item x="8"/>
        <item x="7"/>
        <item x="21"/>
        <item x="9"/>
        <item x="23"/>
        <item x="14"/>
        <item x="2"/>
        <item x="11"/>
        <item x="5"/>
        <item x="10"/>
        <item x="6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I11" sqref="I11"/>
    </sheetView>
  </sheetViews>
  <sheetFormatPr defaultRowHeight="17"/>
  <cols>
    <col min="1" max="1" width="9.58203125" bestFit="1" customWidth="1"/>
    <col min="2" max="2" width="7.08203125" bestFit="1" customWidth="1"/>
    <col min="3" max="3" width="9" bestFit="1" customWidth="1"/>
    <col min="4" max="5" width="11.08203125" bestFit="1" customWidth="1"/>
    <col min="6" max="10" width="9" bestFit="1" customWidth="1"/>
    <col min="11" max="11" width="10.83203125" bestFit="1" customWidth="1"/>
    <col min="12" max="12" width="12.83203125" bestFit="1" customWidth="1"/>
  </cols>
  <sheetData>
    <row r="2" spans="1:11" ht="21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AND(ISEVEN(RIGHT($A5,1)),$J5&gt;=100)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L20" sqref="L20"/>
    </sheetView>
  </sheetViews>
  <sheetFormatPr defaultRowHeight="17"/>
  <cols>
    <col min="1" max="1" width="9.58203125" bestFit="1" customWidth="1"/>
    <col min="2" max="2" width="7.08203125" bestFit="1" customWidth="1"/>
    <col min="3" max="3" width="9" customWidth="1"/>
    <col min="4" max="4" width="11.08203125" customWidth="1"/>
    <col min="5" max="5" width="11.08203125" bestFit="1" customWidth="1"/>
    <col min="6" max="10" width="9" bestFit="1" customWidth="1"/>
    <col min="12" max="12" width="10.83203125" bestFit="1" customWidth="1"/>
    <col min="13" max="13" width="4.83203125" customWidth="1"/>
    <col min="15" max="17" width="9.33203125" bestFit="1" customWidth="1"/>
    <col min="18" max="20" width="10.8320312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t="str" cm="1">
        <f t="array" ref="I4">fn할인율(D4,E4)</f>
        <v>10%</v>
      </c>
      <c r="J4" s="1" t="s">
        <v>16</v>
      </c>
      <c r="K4" s="1">
        <v>84</v>
      </c>
      <c r="L4" s="5">
        <f>HLOOKUP($K4,$O$14:$T$19,MATCH($H4,$N$16:$N$19,0)+2)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t="str" cm="1">
        <f t="array" ref="I5">fn할인율(D5,E5)</f>
        <v>10%</v>
      </c>
      <c r="J5" s="1" t="s">
        <v>16</v>
      </c>
      <c r="K5" s="1">
        <v>103</v>
      </c>
      <c r="L5" s="5">
        <f t="shared" ref="L5:L30" si="1">HLOOKUP($K5,$O$14:$T$19,MATCH($H5,$N$16:$N$19,0)+2)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 cm="1">
        <f t="array" ref="I8">fn할인율(D8,E8)</f>
        <v>10%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 cm="1">
        <f t="array" ref="I9">fn할인율(D9,E9)</f>
        <v>10%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TEXT(COUNT(IF(($C$4:$C$30=$N10)*($J$4:$J$30=O$9),1))/COUNTA($C$4:$C$30),"00%")</f>
        <v>15%</v>
      </c>
      <c r="P10" s="1" t="str">
        <f t="array" ref="P10">TEXT(COUNT(IF(($C$4:$C$30=$N10)*($J$4:$J$30=P$9),1))/COUNTA($C$4:$C$30),"00%")</f>
        <v>19%</v>
      </c>
      <c r="Q10" s="1" t="str">
        <f t="array" ref="Q10">TEXT(COUNT(IF(($C$4:$C$30=$N10)*($J$4:$J$30=Q$9),1))/COUNTA($C$4:$C$30),"00%")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 cm="1">
        <f t="array" ref="I11">fn할인율(D11,E11)</f>
        <v>10%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TEXT(COUNT(IF(($C$4:$C$30=$N11)*($J$4:$J$30=O$9),1))/COUNTA($C$4:$C$30),"00%")</f>
        <v>11%</v>
      </c>
      <c r="P11" s="1" t="str">
        <f t="array" ref="P11">TEXT(COUNT(IF(($C$4:$C$30=$N11)*($J$4:$J$30=P$9),1))/COUNTA($C$4:$C$30),"00%")</f>
        <v>19%</v>
      </c>
      <c r="Q11" s="1" t="str">
        <f t="array" ref="Q11">TEXT(COUNT(IF(($C$4:$C$30=$N11)*($J$4:$J$30=Q$9),1))/COUNTA($C$4:$C$30),"00%")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 cm="1">
        <f t="array" ref="I14">fn할인율(D14,E14)</f>
        <v>10%</v>
      </c>
      <c r="J14" s="1" t="s">
        <v>16</v>
      </c>
      <c r="K14" s="1">
        <v>151</v>
      </c>
      <c r="L14" s="5">
        <f t="shared" si="1"/>
        <v>990000</v>
      </c>
      <c r="N14" s="21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 cm="1">
        <f t="array" ref="I15">fn할인율(D15,E15)</f>
        <v>10%</v>
      </c>
      <c r="J15" s="1" t="s">
        <v>30</v>
      </c>
      <c r="K15" s="1">
        <v>88</v>
      </c>
      <c r="L15" s="5">
        <f t="shared" si="1"/>
        <v>495000</v>
      </c>
      <c r="N15" s="22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 cm="1">
        <f t="array" ref="I16">fn할인율(D16,E16)</f>
        <v>10%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 cm="1">
        <f t="array" ref="I17">fn할인율(D17,E17)</f>
        <v>10%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 cm="1">
        <f t="array" ref="I18">fn할인율(D18,E18)</f>
        <v>10%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 cm="1">
        <f t="array" ref="I19">fn할인율(D19,E19)</f>
        <v>10%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 cm="1">
        <f t="array" ref="I20">fn할인율(D20,E20)</f>
        <v>10%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 cm="1">
        <f t="array" ref="I21">fn할인율(D21,E21)</f>
        <v>10%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 cm="1">
        <f t="array" ref="I22">fn할인율(D22,E22)</f>
        <v>10%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 cm="1">
        <f t="array" ref="I23">fn할인율(D23,E23)</f>
        <v>10%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 cm="1">
        <f t="array" ref="I25">fn할인율(D25,E25)</f>
        <v>10%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 cm="1">
        <f t="array" ref="I26">fn할인율(D26,E26)</f>
        <v>10%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 cm="1">
        <f t="array" ref="I27">fn할인율(D27,E27)</f>
        <v>10%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 cm="1">
        <f t="array" ref="I29">fn할인율(D29,E29)</f>
        <v>10%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L7" sqref="L7"/>
    </sheetView>
  </sheetViews>
  <sheetFormatPr defaultRowHeight="17"/>
  <cols>
    <col min="1" max="1" width="3.58203125" customWidth="1"/>
    <col min="2" max="2" width="24.58203125" bestFit="1" customWidth="1"/>
    <col min="3" max="3" width="14.25" bestFit="1" customWidth="1"/>
    <col min="4" max="7" width="12.83203125" bestFit="1" customWidth="1"/>
    <col min="8" max="8" width="9" bestFit="1" customWidth="1"/>
    <col min="9" max="9" width="10.6640625" bestFit="1" customWidth="1"/>
    <col min="10" max="10" width="10" bestFit="1" customWidth="1"/>
    <col min="11" max="13" width="3.5" bestFit="1" customWidth="1"/>
    <col min="14" max="28" width="4.58203125" bestFit="1" customWidth="1"/>
    <col min="29" max="29" width="6.8320312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160</v>
      </c>
      <c r="C3" s="17" t="s">
        <v>161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154</v>
      </c>
    </row>
    <row r="4" spans="2:8">
      <c r="B4" s="12" t="s">
        <v>155</v>
      </c>
      <c r="C4" s="12"/>
      <c r="D4" s="16"/>
      <c r="E4" s="16"/>
      <c r="F4" s="16"/>
      <c r="G4" s="16"/>
      <c r="H4" s="16"/>
    </row>
    <row r="5" spans="2:8">
      <c r="B5" s="12"/>
      <c r="C5" s="12" t="s">
        <v>162</v>
      </c>
      <c r="D5" s="16" t="s">
        <v>166</v>
      </c>
      <c r="E5" s="16">
        <v>144.66666666666666</v>
      </c>
      <c r="F5" s="16">
        <v>118.33333333333333</v>
      </c>
      <c r="G5" s="16" t="s">
        <v>166</v>
      </c>
      <c r="H5" s="16">
        <v>131.5</v>
      </c>
    </row>
    <row r="6" spans="2:8">
      <c r="B6" s="12"/>
      <c r="C6" s="12" t="s">
        <v>164</v>
      </c>
      <c r="D6" s="16" t="s">
        <v>166</v>
      </c>
      <c r="E6" s="16">
        <v>898000</v>
      </c>
      <c r="F6" s="16">
        <v>945000</v>
      </c>
      <c r="G6" s="16" t="s">
        <v>166</v>
      </c>
      <c r="H6" s="16">
        <v>921500</v>
      </c>
    </row>
    <row r="7" spans="2:8">
      <c r="B7" s="12" t="s">
        <v>156</v>
      </c>
      <c r="C7" s="12"/>
      <c r="D7" s="16"/>
      <c r="E7" s="16"/>
      <c r="F7" s="16"/>
      <c r="G7" s="16"/>
      <c r="H7" s="16"/>
    </row>
    <row r="8" spans="2:8">
      <c r="B8" s="12"/>
      <c r="C8" s="12" t="s">
        <v>162</v>
      </c>
      <c r="D8" s="16">
        <v>103</v>
      </c>
      <c r="E8" s="16">
        <v>49.5</v>
      </c>
      <c r="F8" s="16">
        <v>132.5</v>
      </c>
      <c r="G8" s="16" t="s">
        <v>166</v>
      </c>
      <c r="H8" s="16">
        <v>93.4</v>
      </c>
    </row>
    <row r="9" spans="2:8">
      <c r="B9" s="12"/>
      <c r="C9" s="12" t="s">
        <v>164</v>
      </c>
      <c r="D9" s="16">
        <v>1071000</v>
      </c>
      <c r="E9" s="16">
        <v>231000</v>
      </c>
      <c r="F9" s="16">
        <v>1065500</v>
      </c>
      <c r="G9" s="16" t="s">
        <v>166</v>
      </c>
      <c r="H9" s="16">
        <v>732800</v>
      </c>
    </row>
    <row r="10" spans="2:8">
      <c r="B10" s="12" t="s">
        <v>157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162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164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158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162</v>
      </c>
      <c r="D14" s="16">
        <v>39</v>
      </c>
      <c r="E14" s="16">
        <v>127</v>
      </c>
      <c r="F14" s="16" t="s">
        <v>166</v>
      </c>
      <c r="G14" s="16">
        <v>86</v>
      </c>
      <c r="H14" s="16">
        <v>84.5</v>
      </c>
    </row>
    <row r="15" spans="2:8">
      <c r="B15" s="12"/>
      <c r="C15" s="12" t="s">
        <v>164</v>
      </c>
      <c r="D15" s="16">
        <v>180000</v>
      </c>
      <c r="E15" s="16">
        <v>864000</v>
      </c>
      <c r="F15" s="16" t="s">
        <v>166</v>
      </c>
      <c r="G15" s="16">
        <v>495000</v>
      </c>
      <c r="H15" s="16">
        <v>508500</v>
      </c>
    </row>
    <row r="16" spans="2:8">
      <c r="B16" s="12" t="s">
        <v>159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162</v>
      </c>
      <c r="D17" s="16">
        <v>188</v>
      </c>
      <c r="E17" s="16">
        <v>158</v>
      </c>
      <c r="F17" s="16" t="s">
        <v>166</v>
      </c>
      <c r="G17" s="16">
        <v>151.5</v>
      </c>
      <c r="H17" s="16">
        <v>162.25</v>
      </c>
    </row>
    <row r="18" spans="2:8">
      <c r="B18" s="12"/>
      <c r="C18" s="12" t="s">
        <v>164</v>
      </c>
      <c r="D18" s="16">
        <v>1485000</v>
      </c>
      <c r="E18" s="16">
        <v>990000</v>
      </c>
      <c r="F18" s="16" t="s">
        <v>166</v>
      </c>
      <c r="G18" s="16">
        <v>701500</v>
      </c>
      <c r="H18" s="16">
        <v>969500</v>
      </c>
    </row>
    <row r="19" spans="2:8">
      <c r="B19" s="12" t="s">
        <v>163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165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L21" sqref="L21"/>
    </sheetView>
  </sheetViews>
  <sheetFormatPr defaultRowHeight="17"/>
  <cols>
    <col min="1" max="1" width="4.08203125" customWidth="1"/>
    <col min="2" max="2" width="9" bestFit="1" customWidth="1"/>
    <col min="6" max="6" width="4.5" customWidth="1"/>
    <col min="7" max="7" width="10.582031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B12:B16 G3:G7" xr:uid="{C0CCC11A-BB68-40D7-9A89-2D65AFF0CD77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I21" sqref="I21"/>
    </sheetView>
  </sheetViews>
  <sheetFormatPr defaultRowHeight="17"/>
  <cols>
    <col min="1" max="1" width="11" bestFit="1" customWidth="1"/>
    <col min="2" max="2" width="8.58203125" customWidth="1"/>
    <col min="3" max="3" width="10.75" customWidth="1"/>
    <col min="6" max="6" width="7.83203125" customWidth="1"/>
    <col min="7" max="7" width="11.582031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K5" sqref="K5"/>
    </sheetView>
  </sheetViews>
  <sheetFormatPr defaultRowHeight="17"/>
  <cols>
    <col min="3" max="3" width="11.08203125" bestFit="1" customWidth="1"/>
    <col min="4" max="4" width="9" bestFit="1" customWidth="1"/>
    <col min="9" max="9" width="10.83203125" bestFit="1" customWidth="1"/>
    <col min="10" max="10" width="1.58203125" customWidth="1"/>
    <col min="11" max="12" width="6.3320312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9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9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9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9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9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9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9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9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9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9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9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9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9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9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9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9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9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9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9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9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9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9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9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9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9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9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9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abSelected="1" workbookViewId="0">
      <selection activeCell="L29" sqref="L29"/>
    </sheetView>
  </sheetViews>
  <sheetFormatPr defaultRowHeight="17"/>
  <cols>
    <col min="1" max="1" width="3.33203125" customWidth="1"/>
    <col min="2" max="2" width="7.08203125" bestFit="1" customWidth="1"/>
    <col min="3" max="3" width="6.75" bestFit="1" customWidth="1"/>
    <col min="4" max="4" width="9" bestFit="1" customWidth="1"/>
    <col min="5" max="5" width="16.08203125" bestFit="1" customWidth="1"/>
    <col min="6" max="6" width="8.33203125" bestFit="1" customWidth="1"/>
    <col min="7" max="7" width="2.5" customWidth="1"/>
    <col min="8" max="8" width="11" bestFit="1" customWidth="1"/>
    <col min="9" max="9" width="8.3320312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 t="s">
        <v>168</v>
      </c>
      <c r="C8" s="5" t="s">
        <v>149</v>
      </c>
      <c r="D8" s="1" t="s">
        <v>151</v>
      </c>
      <c r="E8" s="1" t="s">
        <v>167</v>
      </c>
      <c r="F8" s="5">
        <v>72000</v>
      </c>
      <c r="H8" s="4" t="s">
        <v>150</v>
      </c>
      <c r="I8" s="5">
        <v>33000</v>
      </c>
    </row>
    <row r="9" spans="2:9">
      <c r="B9" s="1" t="s">
        <v>169</v>
      </c>
      <c r="C9" s="5" t="s">
        <v>137</v>
      </c>
      <c r="D9" s="1" t="s">
        <v>150</v>
      </c>
      <c r="E9" s="1" t="s">
        <v>170</v>
      </c>
      <c r="F9" s="5">
        <v>33000</v>
      </c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6</xdr:col>
                <xdr:colOff>0</xdr:colOff>
                <xdr:row>3</xdr:row>
                <xdr:rowOff>6350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Lee Holly</cp:lastModifiedBy>
  <cp:lastPrinted>2024-10-09T04:23:28Z</cp:lastPrinted>
  <dcterms:created xsi:type="dcterms:W3CDTF">2023-07-14T11:40:39Z</dcterms:created>
  <dcterms:modified xsi:type="dcterms:W3CDTF">2024-10-09T07:07:59Z</dcterms:modified>
</cp:coreProperties>
</file>