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suh\OneDrive\바탕 화면\컴활2급실기\03 기본모의고사\"/>
    </mc:Choice>
  </mc:AlternateContent>
  <xr:revisionPtr revIDLastSave="0" documentId="13_ncr:1_{F377696F-3608-4D75-AB2B-E9BD27319554}" xr6:coauthVersionLast="47" xr6:coauthVersionMax="47" xr10:uidLastSave="{00000000-0000-0000-0000-000000000000}"/>
  <bookViews>
    <workbookView xWindow="-110" yWindow="-110" windowWidth="25820" windowHeight="1550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8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D30" i="5" s="1"/>
  <c r="F14" i="5"/>
  <c r="D14" i="5"/>
  <c r="F8" i="5"/>
  <c r="D8" i="5"/>
  <c r="E25" i="4"/>
  <c r="D25" i="4"/>
  <c r="J28" i="4"/>
  <c r="J27" i="4"/>
  <c r="E31" i="4"/>
  <c r="E32" i="4"/>
  <c r="E33" i="4"/>
  <c r="E34" i="4"/>
  <c r="E35" i="4"/>
  <c r="E36" i="4"/>
  <c r="E37" i="4"/>
  <c r="E38" i="4"/>
  <c r="E30" i="4"/>
  <c r="J4" i="4"/>
  <c r="J5" i="4"/>
  <c r="J6" i="4"/>
  <c r="J7" i="4"/>
  <c r="J8" i="4"/>
  <c r="J9" i="4"/>
  <c r="J10" i="4"/>
  <c r="J11" i="4"/>
  <c r="J12" i="4"/>
  <c r="J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</calcChain>
</file>

<file path=xl/sharedStrings.xml><?xml version="1.0" encoding="utf-8"?>
<sst xmlns="http://schemas.openxmlformats.org/spreadsheetml/2006/main" count="430" uniqueCount="295">
  <si>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</si>
  <si>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</si>
  <si>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</si>
  <si>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</si>
  <si>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</si>
  <si>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</si>
  <si>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</si>
  <si>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</si>
  <si>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</si>
  <si>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</si>
  <si>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</si>
  <si>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</si>
  <si>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</si>
  <si>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</si>
  <si>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</si>
  <si>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</si>
  <si>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</si>
  <si>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</si>
  <si>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</si>
  <si>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</si>
  <si>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</si>
  <si>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</si>
  <si>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</si>
  <si>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</si>
  <si>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</si>
  <si>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</si>
  <si>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</si>
  <si>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</si>
  <si>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</si>
  <si>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</si>
  <si>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</si>
  <si>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</si>
  <si>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</si>
  <si>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</si>
  <si>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</si>
  <si>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</si>
  <si>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</si>
  <si>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</si>
  <si>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</si>
  <si>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</si>
  <si>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</si>
  <si>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</si>
  <si>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</si>
  <si>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</si>
  <si>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</si>
  <si>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</si>
  <si>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</si>
  <si>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</si>
  <si>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</si>
  <si>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</si>
  <si>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</si>
  <si>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</si>
  <si>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</si>
  <si>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</si>
  <si>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</si>
  <si>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</si>
  <si>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</si>
  <si>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</si>
  <si>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</si>
  <si>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</si>
  <si>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</si>
  <si>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</si>
  <si>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</si>
  <si>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</si>
  <si>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</si>
  <si>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</si>
  <si>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</si>
  <si>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</si>
  <si>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</si>
  <si>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</si>
  <si>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</si>
  <si>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</si>
  <si>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</si>
  <si>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</si>
  <si>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</si>
  <si>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</si>
  <si>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</si>
  <si>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</si>
  <si>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</si>
  <si>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</si>
  <si>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</si>
  <si>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</si>
  <si>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</si>
  <si>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</si>
  <si>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</si>
  <si>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</si>
  <si>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</si>
  <si>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</si>
  <si>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</si>
  <si>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</si>
  <si>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</si>
  <si>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</si>
  <si>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</si>
  <si>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</si>
  <si>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</si>
  <si>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</si>
  <si>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</si>
  <si>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</si>
  <si>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</si>
  <si>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</si>
  <si>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</si>
  <si>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</si>
  <si>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</si>
  <si>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</si>
  <si>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</si>
  <si>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</si>
  <si>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</si>
  <si>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</si>
  <si>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</si>
  <si>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</si>
  <si>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</si>
  <si>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</si>
  <si>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</si>
  <si>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</si>
  <si>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</si>
  <si>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</si>
  <si>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</si>
  <si>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</si>
  <si>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</si>
  <si>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</si>
  <si>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</si>
  <si>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</si>
  <si>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</si>
  <si>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</si>
  <si>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</si>
  <si>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</si>
  <si>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</si>
  <si>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</si>
  <si>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</si>
  <si>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</si>
  <si>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</si>
  <si>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</si>
  <si>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</si>
  <si>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</si>
  <si>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</si>
  <si>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</si>
  <si>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</si>
  <si>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</si>
  <si>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</si>
  <si>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</si>
  <si>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</si>
  <si>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</si>
  <si>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</si>
  <si>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</si>
  <si>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</si>
  <si>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</si>
  <si>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</si>
  <si>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</si>
  <si>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</si>
  <si>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</si>
  <si>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</si>
  <si>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</si>
  <si>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</si>
  <si>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</si>
  <si>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</si>
  <si>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</si>
  <si>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</si>
  <si>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</si>
  <si>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</si>
  <si>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</si>
  <si>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</si>
  <si>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</si>
  <si>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</si>
  <si>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</si>
  <si>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</si>
  <si>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</si>
  <si>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</si>
  <si>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</si>
  <si>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</si>
  <si>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</si>
  <si>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</si>
  <si>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</si>
  <si>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</si>
  <si>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</si>
  <si>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</si>
  <si>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</si>
  <si>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</si>
  <si>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</si>
  <si>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</si>
  <si>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</si>
  <si>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</si>
  <si>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</si>
  <si>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</si>
  <si>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</si>
  <si>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</si>
  <si>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</si>
  <si>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</si>
  <si>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</si>
  <si>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</si>
  <si>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</si>
  <si>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</si>
  <si>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</si>
  <si>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</si>
  <si>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</si>
  <si>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</si>
  <si>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</si>
  <si>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</si>
  <si>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</si>
  <si>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</si>
  <si>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</si>
  <si>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</si>
  <si>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</si>
  <si>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</si>
  <si>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</si>
  <si>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</si>
  <si>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</si>
  <si>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</si>
  <si>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</si>
  <si>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</si>
  <si>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</si>
  <si>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</si>
  <si>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</si>
  <si>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</si>
  <si>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</si>
  <si>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</si>
  <si>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</si>
  <si>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</si>
  <si>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</si>
  <si>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</si>
  <si>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</si>
  <si>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</si>
  <si>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</si>
  <si>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</si>
  <si>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</si>
  <si>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</si>
  <si>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</si>
  <si>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</si>
  <si>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</si>
  <si>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</si>
  <si>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</si>
  <si>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</si>
  <si>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</si>
  <si>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</si>
  <si>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</si>
  <si>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</si>
  <si>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</si>
  <si>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</si>
  <si>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</si>
  <si>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</si>
  <si>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</si>
  <si>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</si>
  <si>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</si>
  <si>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</si>
  <si>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</si>
  <si>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</si>
  <si>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</si>
  <si>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</si>
  <si>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</si>
  <si>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</si>
  <si>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</si>
  <si>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</si>
  <si>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</si>
  <si>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</si>
  <si>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</si>
  <si>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</si>
  <si>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</si>
  <si>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</si>
  <si>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</si>
  <si>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</si>
  <si>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</si>
  <si>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</si>
  <si>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</si>
  <si>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</si>
  <si>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</si>
  <si>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</si>
  <si>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</si>
  <si>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</si>
  <si>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</si>
  <si>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</si>
  <si>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</si>
  <si>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</si>
  <si>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</si>
  <si>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</si>
  <si>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</si>
  <si>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</si>
  <si>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</si>
  <si>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서초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</si>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</sst>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1" formatCode="#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안서희" refreshedDate="46301.874087731485" createdVersion="8" refreshedVersion="8" minRefreshableVersion="3" recordCount="7" xr:uid="{60CF7E7C-F856-4D8F-BBA6-B5C54EDC6471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BA481A-017F-41BF-8DFE-9C754244D4FB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D9" sqref="D9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5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258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5">
      <c r="A6" s="1" t="s">
        <v>259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260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261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B4" sqref="B4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20" t="s">
        <v>167</v>
      </c>
      <c r="B1" s="14"/>
      <c r="C1" s="14"/>
      <c r="D1" s="14"/>
      <c r="E1" s="14"/>
      <c r="F1" s="14"/>
      <c r="G1" s="14"/>
    </row>
    <row r="2" spans="1:7" x14ac:dyDescent="0.45">
      <c r="G2" s="10" t="s">
        <v>168</v>
      </c>
    </row>
    <row r="3" spans="1:7" x14ac:dyDescent="0.45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264</v>
      </c>
      <c r="G3" s="21" t="s">
        <v>173</v>
      </c>
    </row>
    <row r="4" spans="1:7" x14ac:dyDescent="0.45">
      <c r="A4" s="4" t="s">
        <v>174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45">
      <c r="A5" s="4" t="s">
        <v>175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45">
      <c r="A6" s="4" t="s">
        <v>176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45">
      <c r="A7" s="4" t="s">
        <v>177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45">
      <c r="A8" s="4" t="s">
        <v>178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45">
      <c r="A9" s="4" t="s">
        <v>179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45">
      <c r="A10" s="4" t="s">
        <v>180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45">
      <c r="A11" s="4" t="s">
        <v>181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45">
      <c r="A12" s="4" t="s">
        <v>182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45">
      <c r="A13" s="4" t="s">
        <v>183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45">
      <c r="A14" s="4" t="s">
        <v>184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45">
      <c r="A15" s="4" t="s">
        <v>185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45">
      <c r="A16" s="4" t="s">
        <v>186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45">
      <c r="A17" s="4" t="s">
        <v>187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tabSelected="1" workbookViewId="0">
      <selection activeCell="D5" sqref="D5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189</v>
      </c>
    </row>
    <row r="4" spans="2:5" x14ac:dyDescent="0.45">
      <c r="B4" t="s">
        <v>265</v>
      </c>
      <c r="C4" t="s">
        <v>266</v>
      </c>
      <c r="D4" t="s">
        <v>267</v>
      </c>
      <c r="E4" t="s">
        <v>124</v>
      </c>
    </row>
    <row r="5" spans="2:5" x14ac:dyDescent="0.45">
      <c r="B5" t="s">
        <v>268</v>
      </c>
      <c r="C5">
        <v>500</v>
      </c>
      <c r="D5">
        <v>458</v>
      </c>
      <c r="E5">
        <v>42</v>
      </c>
    </row>
    <row r="6" spans="2:5" x14ac:dyDescent="0.45">
      <c r="B6" t="s">
        <v>269</v>
      </c>
      <c r="C6">
        <v>300</v>
      </c>
      <c r="D6">
        <v>255</v>
      </c>
      <c r="E6">
        <v>45</v>
      </c>
    </row>
    <row r="7" spans="2:5" x14ac:dyDescent="0.45">
      <c r="B7" t="s">
        <v>270</v>
      </c>
      <c r="C7">
        <v>250</v>
      </c>
      <c r="D7">
        <v>214</v>
      </c>
      <c r="E7">
        <v>36</v>
      </c>
    </row>
    <row r="8" spans="2:5" x14ac:dyDescent="0.45">
      <c r="B8" t="s">
        <v>271</v>
      </c>
      <c r="C8">
        <v>680</v>
      </c>
      <c r="D8">
        <v>621</v>
      </c>
      <c r="E8">
        <v>59</v>
      </c>
    </row>
    <row r="9" spans="2:5" x14ac:dyDescent="0.45">
      <c r="B9" t="s">
        <v>272</v>
      </c>
      <c r="C9">
        <v>1000</v>
      </c>
      <c r="D9">
        <v>875</v>
      </c>
      <c r="E9">
        <v>125</v>
      </c>
    </row>
    <row r="10" spans="2:5" x14ac:dyDescent="0.45">
      <c r="B10" t="s">
        <v>273</v>
      </c>
      <c r="C10">
        <v>350</v>
      </c>
      <c r="D10">
        <v>249</v>
      </c>
      <c r="E10">
        <v>101</v>
      </c>
    </row>
    <row r="11" spans="2:5" x14ac:dyDescent="0.45">
      <c r="B11" t="s">
        <v>274</v>
      </c>
      <c r="C11">
        <v>800</v>
      </c>
      <c r="D11">
        <v>756</v>
      </c>
      <c r="E11">
        <v>44</v>
      </c>
    </row>
    <row r="12" spans="2:5" x14ac:dyDescent="0.45">
      <c r="B12" t="s">
        <v>275</v>
      </c>
      <c r="C12">
        <v>850</v>
      </c>
      <c r="D12">
        <v>675</v>
      </c>
      <c r="E12">
        <v>175</v>
      </c>
    </row>
    <row r="13" spans="2:5" x14ac:dyDescent="0.45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3" sqref="G3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12" t="s">
        <v>190</v>
      </c>
      <c r="B1" s="12"/>
      <c r="C1" s="12"/>
      <c r="D1" s="12"/>
      <c r="E1" s="12"/>
      <c r="F1" s="12"/>
      <c r="G1" s="12"/>
    </row>
    <row r="3" spans="1:7" x14ac:dyDescent="0.45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5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6" workbookViewId="0">
      <selection activeCell="E32" sqref="E32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5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5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5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 t="str">
        <f t="shared" ref="J4:J12" si="1">CHOOSE(LEFT(G4,1),"사회","과학","직업")</f>
        <v>과학</v>
      </c>
    </row>
    <row r="5" spans="1:10" x14ac:dyDescent="0.45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 t="str">
        <f t="shared" si="1"/>
        <v>사회</v>
      </c>
    </row>
    <row r="6" spans="1:10" x14ac:dyDescent="0.45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 t="str">
        <f t="shared" si="1"/>
        <v>직업</v>
      </c>
    </row>
    <row r="7" spans="1:10" x14ac:dyDescent="0.45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 t="str">
        <f t="shared" si="1"/>
        <v>과학</v>
      </c>
    </row>
    <row r="8" spans="1:10" x14ac:dyDescent="0.45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 t="str">
        <f t="shared" si="1"/>
        <v>사회</v>
      </c>
    </row>
    <row r="9" spans="1:10" x14ac:dyDescent="0.45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 t="str">
        <f t="shared" si="1"/>
        <v>직업</v>
      </c>
    </row>
    <row r="10" spans="1:10" x14ac:dyDescent="0.45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 t="str">
        <f t="shared" si="1"/>
        <v>과학</v>
      </c>
    </row>
    <row r="11" spans="1:10" x14ac:dyDescent="0.45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 t="str">
        <f t="shared" si="1"/>
        <v>사회</v>
      </c>
    </row>
    <row r="12" spans="1:10" x14ac:dyDescent="0.45">
      <c r="G12" s="4">
        <v>36854</v>
      </c>
      <c r="H12" s="4" t="s">
        <v>12</v>
      </c>
      <c r="I12" s="4" t="s">
        <v>25</v>
      </c>
      <c r="J12" s="4" t="str">
        <f t="shared" si="1"/>
        <v>직업</v>
      </c>
    </row>
    <row r="13" spans="1:10" x14ac:dyDescent="0.45">
      <c r="A13" s="2" t="s">
        <v>26</v>
      </c>
      <c r="B13" s="3" t="s">
        <v>27</v>
      </c>
    </row>
    <row r="14" spans="1:10" x14ac:dyDescent="0.45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5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5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5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5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5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5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5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5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5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5">
      <c r="A24" s="4" t="s">
        <v>29</v>
      </c>
      <c r="B24" s="4" t="s">
        <v>30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5">
      <c r="A25" s="4" t="s">
        <v>276</v>
      </c>
      <c r="B25" s="4" t="s">
        <v>277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5">
      <c r="A26" s="4" t="s">
        <v>278</v>
      </c>
      <c r="B26" s="4" t="s">
        <v>277</v>
      </c>
    </row>
    <row r="27" spans="1:10" x14ac:dyDescent="0.45">
      <c r="G27" s="13" t="s">
        <v>63</v>
      </c>
      <c r="H27" s="13"/>
      <c r="I27" s="13"/>
      <c r="J27" s="4" t="str">
        <f>COUNTIFS(I16:I25,3)&amp;"명"</f>
        <v>5명</v>
      </c>
    </row>
    <row r="28" spans="1:10" x14ac:dyDescent="0.45">
      <c r="A28" s="2" t="s">
        <v>65</v>
      </c>
      <c r="B28" s="3" t="s">
        <v>66</v>
      </c>
      <c r="G28" s="13" t="s">
        <v>64</v>
      </c>
      <c r="H28" s="13"/>
      <c r="I28" s="13"/>
      <c r="J28" s="4" t="str">
        <f>SUMIFS(J16:J25,I16:I25,2)&amp;"점"</f>
        <v>385점</v>
      </c>
    </row>
    <row r="29" spans="1:10" x14ac:dyDescent="0.45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5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5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45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2"/>
        <v>0.05</v>
      </c>
    </row>
    <row r="33" spans="1:8" x14ac:dyDescent="0.45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2"/>
        <v>0.04</v>
      </c>
    </row>
    <row r="34" spans="1:8" x14ac:dyDescent="0.45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2"/>
        <v>0.03</v>
      </c>
      <c r="G34" s="14" t="s">
        <v>84</v>
      </c>
      <c r="H34" s="14"/>
    </row>
    <row r="35" spans="1:8" x14ac:dyDescent="0.45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2"/>
        <v>0.05</v>
      </c>
      <c r="G35" s="4" t="s">
        <v>85</v>
      </c>
      <c r="H35" s="4" t="s">
        <v>71</v>
      </c>
    </row>
    <row r="36" spans="1:8" x14ac:dyDescent="0.45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2"/>
        <v>0.04</v>
      </c>
      <c r="G36" s="4" t="s">
        <v>86</v>
      </c>
      <c r="H36" s="7">
        <v>0.03</v>
      </c>
    </row>
    <row r="37" spans="1:8" x14ac:dyDescent="0.45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2"/>
        <v>0.03</v>
      </c>
      <c r="G37" s="4" t="s">
        <v>87</v>
      </c>
      <c r="H37" s="7">
        <v>0.04</v>
      </c>
    </row>
    <row r="38" spans="1:8" x14ac:dyDescent="0.45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2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J20" sqref="J20"/>
    </sheetView>
  </sheetViews>
  <sheetFormatPr defaultRowHeight="17" outlineLevelRow="3" x14ac:dyDescent="0.45"/>
  <cols>
    <col min="1" max="1" width="9.83203125" bestFit="1" customWidth="1"/>
    <col min="3" max="3" width="13.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12" t="s">
        <v>89</v>
      </c>
      <c r="B1" s="12"/>
      <c r="C1" s="12"/>
      <c r="D1" s="12"/>
      <c r="E1" s="12"/>
      <c r="F1" s="12"/>
      <c r="G1" s="12"/>
    </row>
    <row r="3" spans="1:7" x14ac:dyDescent="0.45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5">
      <c r="A4" s="8">
        <v>46026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46035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46039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25" t="s">
        <v>284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5">
      <c r="A8" s="8"/>
      <c r="B8" s="4"/>
      <c r="C8" s="25" t="s">
        <v>279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46031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46032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46039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46041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25" t="s">
        <v>285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5">
      <c r="A14" s="8"/>
      <c r="B14" s="4"/>
      <c r="C14" s="25" t="s">
        <v>280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46025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46027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46032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46034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46035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46041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46041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25" t="s">
        <v>286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5">
      <c r="A23" s="8"/>
      <c r="B23" s="4"/>
      <c r="C23" s="25" t="s">
        <v>281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46030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46033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46039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26"/>
      <c r="B27" s="27"/>
      <c r="C27" s="28" t="s">
        <v>287</v>
      </c>
      <c r="D27" s="29">
        <f>SUBTOTAL(1,D24:D26)</f>
        <v>6.333333333333333</v>
      </c>
      <c r="E27" s="27"/>
      <c r="F27" s="29">
        <f>SUBTOTAL(1,F24:F26)</f>
        <v>6.666666666666667</v>
      </c>
      <c r="G27" s="27"/>
    </row>
    <row r="28" spans="1:7" outlineLevel="1" x14ac:dyDescent="0.45">
      <c r="A28" s="26"/>
      <c r="B28" s="27"/>
      <c r="C28" s="28" t="s">
        <v>282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45">
      <c r="A29" s="26"/>
      <c r="B29" s="27"/>
      <c r="C29" s="28" t="s">
        <v>288</v>
      </c>
      <c r="D29" s="29">
        <f>SUBTOTAL(1,D4:D26)</f>
        <v>5.3529411764705879</v>
      </c>
      <c r="E29" s="27"/>
      <c r="F29" s="29">
        <f>SUBTOTAL(1,F4:F26)</f>
        <v>5.2941176470588234</v>
      </c>
      <c r="G29" s="27"/>
    </row>
    <row r="30" spans="1:7" x14ac:dyDescent="0.45">
      <c r="A30" s="26"/>
      <c r="B30" s="27"/>
      <c r="C30" s="28" t="s">
        <v>283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3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19" sqref="B19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7" width="11.5" bestFit="1" customWidth="1"/>
    <col min="8" max="8" width="10.58203125" bestFit="1" customWidth="1"/>
  </cols>
  <sheetData>
    <row r="1" spans="1:6" ht="21" x14ac:dyDescent="0.45">
      <c r="A1" s="12" t="s">
        <v>104</v>
      </c>
      <c r="B1" s="12"/>
      <c r="C1" s="12"/>
      <c r="D1" s="12"/>
      <c r="E1" s="12"/>
      <c r="F1" s="12"/>
    </row>
    <row r="3" spans="1:6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5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30" t="s">
        <v>291</v>
      </c>
      <c r="B18" s="30" t="s">
        <v>290</v>
      </c>
    </row>
    <row r="19" spans="1:5" x14ac:dyDescent="0.45">
      <c r="A19" s="30" t="s">
        <v>289</v>
      </c>
      <c r="B19" t="s">
        <v>292</v>
      </c>
      <c r="C19" t="s">
        <v>293</v>
      </c>
      <c r="D19" t="s">
        <v>294</v>
      </c>
      <c r="E19" t="s">
        <v>283</v>
      </c>
    </row>
    <row r="20" spans="1:5" x14ac:dyDescent="0.45">
      <c r="A20" s="31" t="s">
        <v>113</v>
      </c>
      <c r="B20" s="32"/>
      <c r="C20" s="32"/>
      <c r="D20" s="32">
        <v>1008000</v>
      </c>
      <c r="E20" s="32">
        <v>1008000</v>
      </c>
    </row>
    <row r="21" spans="1:5" x14ac:dyDescent="0.45">
      <c r="A21" s="31" t="s">
        <v>115</v>
      </c>
      <c r="B21" s="32"/>
      <c r="C21" s="32">
        <v>498750</v>
      </c>
      <c r="D21" s="32"/>
      <c r="E21" s="32">
        <v>498750</v>
      </c>
    </row>
    <row r="22" spans="1:5" x14ac:dyDescent="0.45">
      <c r="A22" s="31" t="s">
        <v>112</v>
      </c>
      <c r="B22" s="32"/>
      <c r="C22" s="32">
        <v>365750</v>
      </c>
      <c r="D22" s="32"/>
      <c r="E22" s="32">
        <v>365750</v>
      </c>
    </row>
    <row r="23" spans="1:5" x14ac:dyDescent="0.45">
      <c r="A23" s="31" t="s">
        <v>114</v>
      </c>
      <c r="B23" s="32">
        <v>133000</v>
      </c>
      <c r="C23" s="32"/>
      <c r="D23" s="32"/>
      <c r="E23" s="32">
        <v>133000</v>
      </c>
    </row>
    <row r="24" spans="1:5" x14ac:dyDescent="0.45">
      <c r="A24" s="31" t="s">
        <v>117</v>
      </c>
      <c r="B24" s="32"/>
      <c r="C24" s="32">
        <v>465500</v>
      </c>
      <c r="D24" s="32"/>
      <c r="E24" s="32">
        <v>465500</v>
      </c>
    </row>
    <row r="25" spans="1:5" x14ac:dyDescent="0.45">
      <c r="A25" s="31" t="s">
        <v>111</v>
      </c>
      <c r="B25" s="32"/>
      <c r="C25" s="32">
        <v>498750</v>
      </c>
      <c r="D25" s="32"/>
      <c r="E25" s="32">
        <v>498750</v>
      </c>
    </row>
    <row r="26" spans="1:5" x14ac:dyDescent="0.45">
      <c r="A26" s="31" t="s">
        <v>116</v>
      </c>
      <c r="B26" s="32"/>
      <c r="C26" s="32"/>
      <c r="D26" s="32">
        <v>1102500</v>
      </c>
      <c r="E26" s="32">
        <v>1102500</v>
      </c>
    </row>
    <row r="27" spans="1:5" x14ac:dyDescent="0.45">
      <c r="A27" s="31" t="s">
        <v>283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M18" sqref="M18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12" t="s">
        <v>118</v>
      </c>
      <c r="B1" s="12"/>
      <c r="C1" s="12"/>
      <c r="D1" s="12"/>
      <c r="E1" s="12"/>
      <c r="F1" s="12"/>
      <c r="G1" s="12"/>
    </row>
    <row r="3" spans="1:7" x14ac:dyDescent="0.45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5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12" t="s">
        <v>136</v>
      </c>
      <c r="B13" s="12"/>
      <c r="C13" s="12"/>
      <c r="D13" s="12"/>
      <c r="E13" s="12"/>
      <c r="F13" s="12"/>
      <c r="G13" s="12"/>
    </row>
    <row r="15" spans="1:7" x14ac:dyDescent="0.45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5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12" t="s">
        <v>247</v>
      </c>
      <c r="B25" s="12"/>
      <c r="C25" s="12"/>
      <c r="D25" s="12"/>
      <c r="E25" s="12"/>
    </row>
    <row r="26" spans="1:7" x14ac:dyDescent="0.45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5">
      <c r="A27" s="4" t="s">
        <v>133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5">
      <c r="A28" s="4" t="s">
        <v>137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5">
      <c r="A29" s="4" t="s">
        <v>138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5">
      <c r="A30" s="4" t="s">
        <v>135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sqref="A1:J1"/>
    </sheetView>
  </sheetViews>
  <sheetFormatPr defaultRowHeight="17" x14ac:dyDescent="0.45"/>
  <sheetData>
    <row r="1" spans="1:10" ht="21" x14ac:dyDescent="0.45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  <c r="H3" s="4" t="s">
        <v>147</v>
      </c>
      <c r="I3" s="4" t="s">
        <v>148</v>
      </c>
      <c r="J3" s="4" t="s">
        <v>149</v>
      </c>
    </row>
    <row r="4" spans="1:10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/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/>
      <c r="H5" s="4">
        <f t="shared" ref="H5:H9" si="0">D5*25%+E5*35%+F5*45%</f>
        <v>77.5</v>
      </c>
      <c r="I5" s="4">
        <f t="shared" ref="I5:I9" si="1">_xlfn.RANK.EQ(H5,$H$4:$H$9)</f>
        <v>4</v>
      </c>
      <c r="J5" s="4" t="str">
        <f t="shared" ref="J5:J9" si="2">HLOOKUP(H5,$B$13:$F$14,2)</f>
        <v>C</v>
      </c>
    </row>
    <row r="6" spans="1:10" x14ac:dyDescent="0.45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/>
      <c r="H6" s="4">
        <f t="shared" si="0"/>
        <v>85</v>
      </c>
      <c r="I6" s="4">
        <f t="shared" si="1"/>
        <v>3</v>
      </c>
      <c r="J6" s="4" t="str">
        <f t="shared" si="2"/>
        <v>B</v>
      </c>
    </row>
    <row r="7" spans="1:10" x14ac:dyDescent="0.45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/>
      <c r="H7" s="4">
        <f t="shared" si="0"/>
        <v>74</v>
      </c>
      <c r="I7" s="4">
        <f t="shared" si="1"/>
        <v>6</v>
      </c>
      <c r="J7" s="4" t="str">
        <f t="shared" si="2"/>
        <v>C</v>
      </c>
    </row>
    <row r="8" spans="1:10" x14ac:dyDescent="0.45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/>
      <c r="H8" s="4">
        <f t="shared" si="0"/>
        <v>95</v>
      </c>
      <c r="I8" s="4">
        <f t="shared" si="1"/>
        <v>1</v>
      </c>
      <c r="J8" s="4" t="str">
        <f t="shared" si="2"/>
        <v>A</v>
      </c>
    </row>
    <row r="9" spans="1:10" x14ac:dyDescent="0.45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/>
      <c r="H9" s="4">
        <f t="shared" si="0"/>
        <v>90</v>
      </c>
      <c r="I9" s="4">
        <f t="shared" si="1"/>
        <v>2</v>
      </c>
      <c r="J9" s="4" t="str">
        <f t="shared" si="2"/>
        <v>A</v>
      </c>
    </row>
    <row r="10" spans="1:10" x14ac:dyDescent="0.45">
      <c r="A10" s="15" t="s">
        <v>157</v>
      </c>
      <c r="B10" s="16"/>
      <c r="C10" s="17"/>
      <c r="D10" s="4">
        <f>MIN(D4:D9)</f>
        <v>40</v>
      </c>
      <c r="E10" s="4">
        <f t="shared" ref="E10:F10" si="3">MIN(E4:E9)</f>
        <v>50</v>
      </c>
      <c r="F10" s="4">
        <f t="shared" si="3"/>
        <v>80</v>
      </c>
      <c r="G10" s="9"/>
      <c r="H10" s="4">
        <f t="shared" ref="H10" si="4">MIN(H4:H9)</f>
        <v>74</v>
      </c>
      <c r="I10" s="18"/>
      <c r="J10" s="19"/>
    </row>
    <row r="12" spans="1:10" x14ac:dyDescent="0.45">
      <c r="A12" t="s">
        <v>158</v>
      </c>
    </row>
    <row r="13" spans="1:10" x14ac:dyDescent="0.45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7" x14ac:dyDescent="0.45"/>
  <sheetData>
    <row r="1" spans="1:6" ht="21" x14ac:dyDescent="0.45">
      <c r="A1" s="12" t="s">
        <v>166</v>
      </c>
      <c r="B1" s="12"/>
      <c r="C1" s="12"/>
      <c r="D1" s="12"/>
      <c r="E1" s="12"/>
      <c r="F1" s="12"/>
    </row>
    <row r="3" spans="1:6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서희 안</cp:lastModifiedBy>
  <dcterms:created xsi:type="dcterms:W3CDTF">2023-04-27T08:01:32Z</dcterms:created>
  <dcterms:modified xsi:type="dcterms:W3CDTF">2026-10-06T12:05:31Z</dcterms:modified>
</cp:coreProperties>
</file>