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13_ncr:1_{AD3028BD-4DD5-4767-92F3-3FCAC631FE3C}" xr6:coauthVersionLast="47" xr6:coauthVersionMax="47" xr10:uidLastSave="{00000000-0000-0000-0000-000000000000}"/>
  <bookViews>
    <workbookView xWindow="-108" yWindow="-108" windowWidth="23256" windowHeight="12456" tabRatio="765" xr2:uid="{0E0FC216-47B2-48BC-BA16-25062CF71296}"/>
  </bookViews>
  <sheets>
    <sheet name="기본작업" sheetId="1" r:id="rId1"/>
    <sheet name="계산작업" sheetId="2" r:id="rId2"/>
    <sheet name="기술부" sheetId="9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/>
  <c r="E3" i="2"/>
  <c r="C4" i="2"/>
  <c r="C5" i="2"/>
  <c r="C6" i="2"/>
  <c r="C3" i="2"/>
  <c r="A34" i="1"/>
  <c r="F21" i="2" a="1"/>
  <c r="F21" i="2" s="1"/>
  <c r="F22" i="2" a="1"/>
  <c r="F22" i="2" s="1"/>
  <c r="F23" i="2" a="1"/>
  <c r="F23" i="2"/>
  <c r="F24" i="2" a="1"/>
  <c r="F24" i="2" s="1"/>
  <c r="F25" i="2" a="1"/>
  <c r="F25" i="2"/>
  <c r="F26" i="2" a="1"/>
  <c r="F26" i="2" s="1"/>
  <c r="F27" i="2" a="1"/>
  <c r="F27" i="2" s="1"/>
  <c r="F28" i="2" a="1"/>
  <c r="F28" i="2" s="1"/>
  <c r="F29" i="2" a="1"/>
  <c r="F29" i="2" s="1"/>
  <c r="F30" i="2" a="1"/>
  <c r="F30" i="2"/>
  <c r="F31" i="2" a="1"/>
  <c r="F31" i="2" s="1"/>
  <c r="F32" i="2" a="1"/>
  <c r="F32" i="2"/>
  <c r="F33" i="2" a="1"/>
  <c r="F33" i="2"/>
  <c r="F34" i="2" a="1"/>
  <c r="F34" i="2" s="1"/>
  <c r="F35" i="2" a="1"/>
  <c r="F35" i="2" s="1"/>
  <c r="F36" i="2" a="1"/>
  <c r="F36" i="2" s="1"/>
  <c r="F37" i="2" a="1"/>
  <c r="F37" i="2" s="1"/>
  <c r="F38" i="2" a="1"/>
  <c r="F38" i="2"/>
  <c r="F39" i="2" a="1"/>
  <c r="F39" i="2" s="1"/>
  <c r="F20" i="2" a="1"/>
  <c r="F20" i="2" s="1"/>
  <c r="B11" i="2" a="1"/>
  <c r="B11" i="2" s="1"/>
  <c r="B12" i="2" a="1"/>
  <c r="B12" i="2" s="1"/>
  <c r="B13" i="2" a="1"/>
  <c r="B13" i="2"/>
  <c r="B14" i="2" a="1"/>
  <c r="B14" i="2"/>
  <c r="B15" i="2" a="1"/>
  <c r="B15" i="2" s="1"/>
  <c r="B10" i="2" a="1"/>
  <c r="B10" i="2"/>
  <c r="D3" i="6"/>
  <c r="D4" i="6"/>
  <c r="D5" i="6"/>
  <c r="D6" i="6"/>
  <c r="I21" i="2" a="1"/>
  <c r="I28" i="2" a="1"/>
  <c r="I35" i="2" a="1"/>
  <c r="I29" i="2" a="1"/>
  <c r="I36" i="2" a="1"/>
  <c r="I23" i="2" a="1"/>
  <c r="I30" i="2" a="1"/>
  <c r="I37" i="2" a="1"/>
  <c r="I31" i="2" a="1"/>
  <c r="I38" i="2" a="1"/>
  <c r="I25" i="2" a="1"/>
  <c r="I32" i="2" a="1"/>
  <c r="I39" i="2" a="1"/>
  <c r="I26" i="2" a="1"/>
  <c r="I33" i="2" a="1"/>
  <c r="I27" i="2" a="1"/>
  <c r="I34" i="2" a="1"/>
  <c r="I22" i="2" a="1"/>
  <c r="I24" i="2" a="1"/>
  <c r="I20" i="2" a="1"/>
  <c r="I24" i="2" l="1"/>
  <c r="I22" i="2"/>
  <c r="I34" i="2"/>
  <c r="I27" i="2"/>
  <c r="I33" i="2"/>
  <c r="I26" i="2"/>
  <c r="I39" i="2"/>
  <c r="I32" i="2"/>
  <c r="I25" i="2"/>
  <c r="I38" i="2"/>
  <c r="I31" i="2"/>
  <c r="I37" i="2"/>
  <c r="I30" i="2"/>
  <c r="I23" i="2"/>
  <c r="I36" i="2"/>
  <c r="I29" i="2"/>
  <c r="I35" i="2"/>
  <c r="I28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6F700E-80E6-4B6D-90DD-9D4CC0A0BB69}" name="MS Access Database_Query" type="1" refreshedVersion="8" background="1">
    <dbPr connection="DSN=MS Access Database;DBQ=C:\Users\LG\Documents\01 엑셀\03 기본모의고사\성적.accdb;DefaultDir=C:\Users\LG\Documents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Users\LG\Documents\01 엑셀\03 기본모의고사\성적.accdb`.사원평가정보 사원평가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<sst xmlns="http://schemas.openxmlformats.org/spreadsheetml/2006/main" count="280" uniqueCount="187">
  <si>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</si>
  <si>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</si>
  <si>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</si>
  <si>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</si>
  <si>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</si>
  <si>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</si>
  <si>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</si>
  <si>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</si>
  <si>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</si>
  <si>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</si>
  <si>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</si>
  <si>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</si>
  <si>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</si>
  <si>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</si>
  <si>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</si>
  <si>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</si>
  <si>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</si>
  <si>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</si>
  <si>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</si>
  <si>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</si>
  <si>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</si>
  <si>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</si>
  <si>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</si>
  <si>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</si>
  <si>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</si>
  <si>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</si>
  <si>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</si>
  <si>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</si>
  <si>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</si>
  <si>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</si>
  <si>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</si>
  <si>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</si>
  <si>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</si>
  <si>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</si>
  <si>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</si>
  <si>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</si>
  <si>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</si>
  <si>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</si>
  <si>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</si>
  <si>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</si>
  <si>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</si>
  <si>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</si>
  <si>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</si>
  <si>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</si>
  <si>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</si>
  <si>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</si>
  <si>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</si>
  <si>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</si>
  <si>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</si>
  <si>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</si>
  <si>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</si>
  <si>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</si>
  <si>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</si>
  <si>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</si>
  <si>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</si>
  <si>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</si>
  <si>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</si>
  <si>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</si>
  <si>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</si>
  <si>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</si>
  <si>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</si>
  <si>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</si>
  <si>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</si>
  <si>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</si>
  <si>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</si>
  <si>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</si>
  <si>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</si>
  <si>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</si>
  <si>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</si>
  <si>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</si>
  <si>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</si>
  <si>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</si>
  <si>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</si>
  <si>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</si>
  <si>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</si>
  <si>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</si>
  <si>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</si>
  <si>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</si>
  <si>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</si>
  <si>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</si>
  <si>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</si>
  <si>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</si>
  <si>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</si>
  <si>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</si>
  <si>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</si>
  <si>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</si>
  <si>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</si>
  <si>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</si>
  <si>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</si>
  <si>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</si>
  <si>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</si>
  <si>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</si>
  <si>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</si>
  <si>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</si>
  <si>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</si>
  <si>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</si>
  <si>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</si>
  <si>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</si>
  <si>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</si>
  <si>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</si>
  <si>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</si>
  <si>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</si>
  <si>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</si>
  <si>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</si>
  <si>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</si>
  <si>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</si>
  <si>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</si>
  <si>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</si>
  <si>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</si>
  <si>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</si>
  <si>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</si>
  <si>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</si>
  <si>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</si>
  <si>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</si>
  <si>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</si>
  <si>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</si>
  <si>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</si>
  <si>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</si>
  <si>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</si>
  <si>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</si>
  <si>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</si>
  <si>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</si>
  <si>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</si>
  <si>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</si>
  <si>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</si>
  <si>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</si>
  <si>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</si>
  <si>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</si>
  <si>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</si>
  <si>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</si>
  <si>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</si>
  <si>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</si>
  <si>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</si>
  <si>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</si>
  <si>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</si>
  <si>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</si>
  <si>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</si>
  <si>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</si>
  <si>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</si>
  <si>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</si>
  <si>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</si>
  <si>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</si>
  <si>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</si>
  <si>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</si>
  <si>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</si>
  <si>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</si>
  <si>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</si>
  <si>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</si>
  <si>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</si>
  <si>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</si>
  <si>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</si>
  <si>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</si>
  <si>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</si>
  <si>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</si>
  <si>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</si>
  <si>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</si>
  <si>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</si>
  <si>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</si>
  <si>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</si>
  <si>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</si>
  <si>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</si>
  <si>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</si>
  <si>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</si>
  <si>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</si>
  <si>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</si>
  <si>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</si>
  <si>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</si>
  <si>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</si>
  <si>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</si>
  <si>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</si>
  <si>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</si>
  <si>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</si>
  <si>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</si>
  <si>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</si>
  <si>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</si>
  <si>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</si>
  <si>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</si>
  <si>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</si>
  <si>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</si>
  <si>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박혁거</t>
  </si>
  <si>
    <t>우성룡</t>
  </si>
  <si>
    <t>최민정</t>
  </si>
  <si>
    <t>판매1팀</t>
    <phoneticPr fontId="2" type="noConversion"/>
  </si>
  <si>
    <t>입사연도</t>
    <phoneticPr fontId="2" type="noConversion"/>
  </si>
  <si>
    <t>&gt;= 2021</t>
    <phoneticPr fontId="2" type="noConversion"/>
  </si>
  <si>
    <t>부서</t>
    <phoneticPr fontId="2" type="noConversion"/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</si>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</sst>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80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41" fontId="0" fillId="0" borderId="10" xfId="1" applyNumberFormat="1" applyFont="1" applyBorder="1" applyAlignment="1">
      <alignment horizontal="center" vertical="center"/>
    </xf>
    <xf numFmtId="41" fontId="0" fillId="0" borderId="11" xfId="1" applyNumberFormat="1" applyFont="1" applyBorder="1" applyAlignment="1">
      <alignment horizontal="center" vertical="center"/>
    </xf>
    <xf numFmtId="41" fontId="0" fillId="0" borderId="12" xfId="1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80" fontId="0" fillId="0" borderId="3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9" xfId="0" applyNumberFormat="1" applyBorder="1">
      <alignment vertical="center"/>
    </xf>
    <xf numFmtId="180" fontId="0" fillId="0" borderId="1" xfId="0" applyNumberFormat="1" applyBorder="1">
      <alignment vertical="center"/>
    </xf>
    <xf numFmtId="180" fontId="0" fillId="0" borderId="0" xfId="0" applyNumberForma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en-US" altLang="ko-KR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>
                <a:outerShdw blurRad="50800" dist="50800" dir="5400000" sx="2000" sy="2000" algn="ctr" rotWithShape="0">
                  <a:srgbClr val="000000">
                    <a:alpha val="43137"/>
                  </a:srgb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5-4ECA-9EE0-41366C88D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6</xdr:row>
      <xdr:rowOff>205740</xdr:rowOff>
    </xdr:from>
    <xdr:to>
      <xdr:col>2</xdr:col>
      <xdr:colOff>0</xdr:colOff>
      <xdr:row>9</xdr:row>
      <xdr:rowOff>167640</xdr:rowOff>
    </xdr:to>
    <xdr:sp macro="[0]!서식적용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A8D150AC-1BCB-A124-62F3-3D7E3D6FB60D}"/>
            </a:ext>
          </a:extLst>
        </xdr:cNvPr>
        <xdr:cNvSpPr/>
      </xdr:nvSpPr>
      <xdr:spPr>
        <a:xfrm>
          <a:off x="53340" y="1554480"/>
          <a:ext cx="1455420" cy="6248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60960</xdr:colOff>
      <xdr:row>7</xdr:row>
      <xdr:rowOff>53340</xdr:rowOff>
    </xdr:from>
    <xdr:to>
      <xdr:col>3</xdr:col>
      <xdr:colOff>807720</xdr:colOff>
      <xdr:row>10</xdr:row>
      <xdr:rowOff>22860</xdr:rowOff>
    </xdr:to>
    <xdr:sp macro="[0]!목표달성" textlink="">
      <xdr:nvSpPr>
        <xdr:cNvPr id="4" name="순서도: 천공 테이프 3">
          <a:extLst>
            <a:ext uri="{FF2B5EF4-FFF2-40B4-BE49-F238E27FC236}">
              <a16:creationId xmlns:a16="http://schemas.microsoft.com/office/drawing/2014/main" id="{6BEC0688-9F94-A4E4-BE1B-DF813D603655}"/>
            </a:ext>
          </a:extLst>
        </xdr:cNvPr>
        <xdr:cNvSpPr/>
      </xdr:nvSpPr>
      <xdr:spPr>
        <a:xfrm>
          <a:off x="1569720" y="1623060"/>
          <a:ext cx="1417320" cy="63246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6236.981298032406" backgroundQuery="1" createdVersion="8" refreshedVersion="8" minRefreshableVersion="3" recordCount="37" xr:uid="{D3734286-AE17-456D-A551-7889604FB21D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E14F2A-45FD-4154-832C-F29087F8255D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5D67BD-83D3-4C21-AD49-EB28CDE6DBE5}" name="표1" displayName="표1" ref="A3:F13" totalsRowShown="0">
  <autoFilter ref="A3:F13" xr:uid="{F35D67BD-83D3-4C21-AD49-EB28CDE6DBE5}"/>
  <tableColumns count="6">
    <tableColumn id="1" xr3:uid="{09FE0046-0041-49F2-9E52-E49C1AEBF9F1}" name="이름"/>
    <tableColumn id="2" xr3:uid="{D1C88DAC-3527-46E7-88ED-EFAC263C2FB2}" name="부서명"/>
    <tableColumn id="3" xr3:uid="{EE337ED7-957E-4A17-BD6F-E53F25CD35FB}" name="영어독해"/>
    <tableColumn id="4" xr3:uid="{5A38E814-61A9-4692-BA56-16CA24B00437}" name="영어듣기"/>
    <tableColumn id="5" xr3:uid="{60739046-CF85-452E-A3B5-D66A0FE2E0F2}" name="전산이론"/>
    <tableColumn id="6" xr3:uid="{641FE8BD-B223-41E4-A1C2-86023C0236F2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abSelected="1" workbookViewId="0">
      <selection activeCell="A4" sqref="A4:G31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 AVERAGE(C4:E4)&gt;=80, F4 &gt;= 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 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20" zoomScaleNormal="100" workbookViewId="0">
      <selection activeCell="I20" sqref="I20:I39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185</v>
      </c>
      <c r="I2" s="3" t="s">
        <v>183</v>
      </c>
    </row>
    <row r="3" spans="1:9">
      <c r="A3" s="4">
        <v>2006</v>
      </c>
      <c r="B3" s="4">
        <v>2017</v>
      </c>
      <c r="C3" s="1">
        <f>COUNTIFS( $D$20:$D$39, "&gt;="&amp;$A3, $D$20:$D$39, "&lt;="&amp;$B3)</f>
        <v>6</v>
      </c>
      <c r="E3" s="50">
        <f>DSUM(A19:I39, 7, H2:I3)</f>
        <v>1200000</v>
      </c>
      <c r="F3" s="51"/>
      <c r="G3" s="52"/>
      <c r="H3" s="3" t="s">
        <v>182</v>
      </c>
      <c r="I3" s="3" t="s">
        <v>184</v>
      </c>
    </row>
    <row r="4" spans="1:9">
      <c r="A4" s="4">
        <v>2018</v>
      </c>
      <c r="B4" s="4">
        <v>2019</v>
      </c>
      <c r="C4" s="1">
        <f t="shared" ref="C4:C6" si="0">COUNTIFS( $D$20:$D$39, "&gt;="&amp;$A4, $D$20:$D$39, "&lt;="&amp;$B4)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 AVERAGE( IF( $A$20:$A$39=A10, $G$20:$G$39)))</f>
        <v>1333333</v>
      </c>
      <c r="E10" s="2" t="s">
        <v>30</v>
      </c>
      <c r="F10" s="6">
        <f t="array" ref="F10">SUM( IF( (IFERROR( FIND( "판매", $A$20:$A$39)&gt;=1, FALSE))*(RIGHT($A$20:$A$39,2)=E10), $G$20:$G$39))</f>
        <v>4000000</v>
      </c>
    </row>
    <row r="11" spans="1:9">
      <c r="A11" s="1" t="s">
        <v>31</v>
      </c>
      <c r="B11" s="5">
        <f t="array" ref="B11">TRUNC( AVERAGE( IF( $A$20:$A$39=A11, $G$20:$G$39)))</f>
        <v>1250000</v>
      </c>
      <c r="E11" s="2" t="s">
        <v>32</v>
      </c>
      <c r="F11" s="6">
        <f t="array" ref="F11">SUM( IF( (IFERROR( FIND( "판매", $A$20:$A$39)&gt;=1, FALSE))*(RIGHT($A$20:$A$39,2)=E11), $G$20:$G$39))</f>
        <v>5000000</v>
      </c>
    </row>
    <row r="12" spans="1:9">
      <c r="A12" s="1" t="s">
        <v>33</v>
      </c>
      <c r="B12" s="5">
        <f t="array" ref="B12">TRUNC( AVERAGE( IF( $A$20:$A$39=A12, $G$20:$G$39)))</f>
        <v>1266666</v>
      </c>
      <c r="E12" s="2" t="s">
        <v>34</v>
      </c>
      <c r="F12" s="6">
        <f t="array" ref="F12">SUM( IF( (IFERROR( FIND( "판매", $A$20:$A$39)&gt;=1, FALSE))*(RIGHT($A$20:$A$39,2)=E12), $G$20:$G$39))</f>
        <v>3800000</v>
      </c>
    </row>
    <row r="13" spans="1:9">
      <c r="A13" s="1" t="s">
        <v>35</v>
      </c>
      <c r="B13" s="5">
        <f t="array" ref="B13">TRUNC( AVERAGE( IF( $A$20:$A$39=A13, $G$20:$G$39)))</f>
        <v>1137500</v>
      </c>
    </row>
    <row r="14" spans="1:9">
      <c r="A14" s="1" t="s">
        <v>36</v>
      </c>
      <c r="B14" s="5">
        <f t="array" ref="B14">TRUNC( AVERAGE( IF( $A$20:$A$39=A14, $G$20:$G$39)))</f>
        <v>1233333</v>
      </c>
    </row>
    <row r="15" spans="1:9">
      <c r="A15" s="1" t="s">
        <v>37</v>
      </c>
      <c r="B15" s="5">
        <f t="array" ref="B15">TRUNC( AVERAGE( IF( $A$20:$A$39=A15, 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 LEFT(C20,1)="p", "부장", LEFT(C20,1)="k", "과장", LEFT(C20, 1)="d", "대리", LEFT(C20,1)="s", 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 LEFT(C21,1)="p", "부장", LEFT(C21,1)="k", "과장", LEFT(C21, 1)="d", "대리", LEFT(C21,1)="s", 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 LEFT(C22,1)="p", "부장", LEFT(C22,1)="k", "과장", LEFT(C22, 1)="d", "대리", LEFT(C22,1)="s", 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 LEFT(C23,1)="p", "부장", LEFT(C23,1)="k", "과장", LEFT(C23, 1)="d", "대리", LEFT(C23,1)="s", 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 LEFT(C24,1)="p", "부장", LEFT(C24,1)="k", "과장", LEFT(C24, 1)="d", "대리", LEFT(C24,1)="s", 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 LEFT(C25,1)="p", "부장", LEFT(C25,1)="k", "과장", LEFT(C25, 1)="d", "대리", LEFT(C25,1)="s", 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 LEFT(C26,1)="p", "부장", LEFT(C26,1)="k", "과장", LEFT(C26, 1)="d", "대리", LEFT(C26,1)="s", 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 LEFT(C27,1)="p", "부장", LEFT(C27,1)="k", "과장", LEFT(C27, 1)="d", "대리", LEFT(C27,1)="s", 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 LEFT(C28,1)="p", "부장", LEFT(C28,1)="k", "과장", LEFT(C28, 1)="d", "대리", LEFT(C28,1)="s", 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 LEFT(C29,1)="p", "부장", LEFT(C29,1)="k", "과장", LEFT(C29, 1)="d", "대리", LEFT(C29,1)="s", 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 LEFT(C30,1)="p", "부장", LEFT(C30,1)="k", "과장", LEFT(C30, 1)="d", "대리", LEFT(C30,1)="s", 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 LEFT(C31,1)="p", "부장", LEFT(C31,1)="k", "과장", LEFT(C31, 1)="d", "대리", LEFT(C31,1)="s", 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 LEFT(C32,1)="p", "부장", LEFT(C32,1)="k", "과장", LEFT(C32, 1)="d", "대리", LEFT(C32,1)="s", 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 LEFT(C33,1)="p", "부장", LEFT(C33,1)="k", "과장", LEFT(C33, 1)="d", "대리", LEFT(C33,1)="s", 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 LEFT(C34,1)="p", "부장", LEFT(C34,1)="k", "과장", LEFT(C34, 1)="d", "대리", LEFT(C34,1)="s", 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 LEFT(C35,1)="p", "부장", LEFT(C35,1)="k", "과장", LEFT(C35, 1)="d", "대리", LEFT(C35,1)="s", 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 LEFT(C36,1)="p", "부장", LEFT(C36,1)="k", "과장", LEFT(C36, 1)="d", "대리", LEFT(C36,1)="s", 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 LEFT(C37,1)="p", "부장", LEFT(C37,1)="k", "과장", LEFT(C37, 1)="d", "대리", LEFT(C37,1)="s", 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 LEFT(C38,1)="p", "부장", LEFT(C38,1)="k", "과장", LEFT(C38, 1)="d", "대리", LEFT(C38,1)="s", 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 LEFT(C39,1)="p", "부장", LEFT(C39,1)="k", "과장", LEFT(C39, 1)="d", "대리", LEFT(C39,1)="s", 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80AD-68B3-4607-97BB-7E67B1AA9176}">
  <sheetPr codeName="Sheet8"/>
  <dimension ref="A1:F13"/>
  <sheetViews>
    <sheetView workbookViewId="0">
      <selection activeCell="A3" sqref="A3:F13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53" t="s">
        <v>186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178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181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180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179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47" t="s">
        <v>0</v>
      </c>
      <c r="B2" t="s">
        <v>173</v>
      </c>
    </row>
    <row r="4" spans="1:5">
      <c r="A4" s="47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48">
        <v>57.6</v>
      </c>
      <c r="C5" s="48">
        <v>50</v>
      </c>
      <c r="D5" s="48">
        <v>71</v>
      </c>
      <c r="E5" s="48">
        <v>96</v>
      </c>
    </row>
    <row r="6" spans="1:5">
      <c r="A6" t="s">
        <v>111</v>
      </c>
      <c r="B6" s="48">
        <v>57.333333333333336</v>
      </c>
      <c r="C6" s="48">
        <v>54</v>
      </c>
      <c r="D6" s="48">
        <v>89.166666666666671</v>
      </c>
      <c r="E6" s="48">
        <v>91.666666666666671</v>
      </c>
    </row>
    <row r="7" spans="1:5">
      <c r="A7" t="s">
        <v>98</v>
      </c>
      <c r="B7" s="48">
        <v>44</v>
      </c>
      <c r="C7" s="48">
        <v>47</v>
      </c>
      <c r="D7" s="48">
        <v>77.5</v>
      </c>
      <c r="E7" s="48">
        <v>91.25</v>
      </c>
    </row>
    <row r="8" spans="1:5">
      <c r="A8" t="s">
        <v>101</v>
      </c>
      <c r="B8" s="48">
        <v>56</v>
      </c>
      <c r="C8" s="48">
        <v>62.285714285714285</v>
      </c>
      <c r="D8" s="48">
        <v>90</v>
      </c>
      <c r="E8" s="48">
        <v>98.571428571428569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G11" sqref="G11"/>
    </sheetView>
  </sheetViews>
  <sheetFormatPr defaultRowHeight="17.399999999999999"/>
  <cols>
    <col min="4" max="8" width="9.8984375" customWidth="1"/>
  </cols>
  <sheetData>
    <row r="2" spans="1:8">
      <c r="A2" s="42" t="s">
        <v>0</v>
      </c>
      <c r="B2" s="42" t="s">
        <v>88</v>
      </c>
      <c r="C2" s="42" t="s">
        <v>43</v>
      </c>
      <c r="D2" s="42" t="s">
        <v>153</v>
      </c>
      <c r="E2" s="42"/>
      <c r="F2" s="42"/>
      <c r="G2" s="42"/>
      <c r="H2" s="42"/>
    </row>
    <row r="3" spans="1:8">
      <c r="A3" s="42"/>
      <c r="B3" s="42"/>
      <c r="C3" s="42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9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정수입력" prompt="0~100에 해당하는 숫자만 입력 가능" sqref="D4:H17" xr:uid="{9C020B85-B5C8-40F9-BC7B-0A503FAED192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6" workbookViewId="0"/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43" t="s">
        <v>114</v>
      </c>
      <c r="C1" s="43"/>
      <c r="D1" s="43"/>
      <c r="E1" s="43"/>
      <c r="F1" s="43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20"/>
  <sheetViews>
    <sheetView workbookViewId="0">
      <selection activeCell="F14" sqref="F14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7" ht="18" thickBot="1">
      <c r="A1" s="44" t="s">
        <v>132</v>
      </c>
      <c r="B1" s="45"/>
      <c r="C1" s="45"/>
      <c r="D1" s="46"/>
    </row>
    <row r="2" spans="1:7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7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7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7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7" ht="18" thickBot="1">
      <c r="A6" s="22" t="s">
        <v>140</v>
      </c>
      <c r="B6" s="58">
        <v>90</v>
      </c>
      <c r="C6" s="59">
        <v>72</v>
      </c>
      <c r="D6" s="23">
        <f>C6/B6</f>
        <v>0.8</v>
      </c>
    </row>
    <row r="10" spans="1:7">
      <c r="F10" s="60"/>
      <c r="G10" s="60"/>
    </row>
    <row r="11" spans="1:7">
      <c r="F11" s="60"/>
      <c r="G11" s="60"/>
    </row>
    <row r="12" spans="1:7">
      <c r="F12" s="60"/>
      <c r="G12" s="60"/>
    </row>
    <row r="13" spans="1:7">
      <c r="F13" s="60"/>
      <c r="G13" s="60"/>
    </row>
    <row r="17" spans="10:11">
      <c r="J17" s="60"/>
      <c r="K17" s="60"/>
    </row>
    <row r="18" spans="10:11">
      <c r="J18" s="60"/>
      <c r="K18" s="60"/>
    </row>
    <row r="19" spans="10:11">
      <c r="J19" s="60"/>
      <c r="K19" s="60"/>
    </row>
    <row r="20" spans="10:11">
      <c r="J20" s="60"/>
      <c r="K20" s="60"/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장은솔</cp:lastModifiedBy>
  <cp:lastPrinted>2026-08-02T14:31:30Z</cp:lastPrinted>
  <dcterms:created xsi:type="dcterms:W3CDTF">2023-05-11T11:47:16Z</dcterms:created>
  <dcterms:modified xsi:type="dcterms:W3CDTF">2026-08-02T16:44:38Z</dcterms:modified>
</cp:coreProperties>
</file>