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작업총모음\01_수험서\18_2024\02_컴활2급실기\길벗컴활2급\03 기본모의고사\"/>
    </mc:Choice>
  </mc:AlternateContent>
  <xr:revisionPtr revIDLastSave="0" documentId="13_ncr:1_{3E4E8F5E-C406-40CD-9BA7-1BAF84E410C7}" xr6:coauthVersionLast="47" xr6:coauthVersionMax="47" xr10:uidLastSave="{00000000-0000-0000-0000-000000000000}"/>
  <bookViews>
    <workbookView xWindow="4600" yWindow="3400" windowWidth="22950" windowHeight="17190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7" l="1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</calcChain>
</file>

<file path=xl/sharedStrings.xml><?xml version="1.0" encoding="utf-8"?>
<sst xmlns="http://schemas.openxmlformats.org/spreadsheetml/2006/main" count="391" uniqueCount="259">
  <si>
    <t>농산물표준규격</t>
    <phoneticPr fontId="1" type="noConversion"/>
  </si>
  <si>
    <t>[표1]</t>
  </si>
  <si>
    <t>납품현황</t>
  </si>
  <si>
    <t>납품일자</t>
  </si>
  <si>
    <t>업체명</t>
  </si>
  <si>
    <t>담당자</t>
  </si>
  <si>
    <t>납품수량</t>
  </si>
  <si>
    <t>5월3일</t>
  </si>
  <si>
    <t>유명상사</t>
  </si>
  <si>
    <t>김영식</t>
  </si>
  <si>
    <t>진성산업</t>
  </si>
  <si>
    <t>박상민</t>
  </si>
  <si>
    <t>5월10일</t>
  </si>
  <si>
    <t>국민상사</t>
  </si>
  <si>
    <t>이철호</t>
  </si>
  <si>
    <t>5월17일</t>
  </si>
  <si>
    <t>등급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</si>
  <si>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</si>
  <si>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</si>
  <si>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</si>
  <si>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</si>
  <si>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</si>
  <si>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</si>
  <si>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</si>
  <si>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</si>
  <si>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</si>
  <si>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</si>
  <si>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</si>
  <si>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</si>
  <si>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</si>
  <si>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</si>
  <si>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</si>
  <si>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</si>
  <si>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</si>
  <si>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</si>
  <si>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</si>
  <si>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</si>
  <si>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</si>
  <si>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</si>
  <si>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</si>
  <si>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</si>
  <si>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</si>
  <si>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</si>
  <si>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</si>
  <si>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</si>
  <si>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</si>
  <si>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</si>
  <si>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</si>
  <si>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</si>
  <si>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</si>
  <si>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</si>
  <si>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</si>
  <si>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</si>
  <si>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</si>
  <si>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</si>
  <si>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</si>
  <si>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</si>
  <si>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</si>
  <si>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</si>
  <si>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</si>
  <si>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</si>
  <si>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</si>
  <si>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</si>
  <si>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</si>
  <si>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</si>
  <si>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</si>
  <si>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</si>
  <si>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</si>
  <si>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</si>
  <si>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</si>
  <si>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</si>
  <si>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</si>
  <si>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</si>
  <si>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</si>
  <si>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</si>
  <si>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</si>
  <si>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</si>
  <si>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</si>
  <si>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</si>
  <si>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</si>
  <si>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</si>
  <si>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</si>
  <si>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</si>
  <si>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</si>
  <si>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</si>
  <si>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</si>
  <si>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</si>
  <si>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</si>
  <si>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</si>
  <si>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</si>
  <si>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</si>
  <si>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</si>
  <si>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</si>
  <si>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</si>
  <si>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</si>
  <si>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</si>
  <si>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</si>
  <si>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</si>
  <si>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</si>
  <si>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</si>
  <si>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</si>
  <si>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</si>
  <si>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</si>
  <si>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</si>
  <si>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</si>
  <si>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</si>
  <si>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</si>
  <si>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</si>
  <si>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</si>
  <si>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</si>
  <si>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</si>
  <si>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</si>
  <si>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</si>
  <si>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</si>
  <si>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</si>
  <si>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</si>
  <si>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</si>
  <si>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</si>
  <si>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</si>
  <si>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</si>
  <si>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</si>
  <si>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</si>
  <si>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</si>
  <si>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</si>
  <si>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</si>
  <si>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</si>
  <si>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</si>
  <si>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</si>
  <si>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</si>
  <si>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</si>
  <si>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</si>
  <si>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</si>
  <si>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</si>
  <si>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</si>
  <si>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</si>
  <si>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</si>
  <si>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</si>
  <si>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</si>
  <si>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</si>
  <si>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</si>
  <si>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</si>
  <si>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</si>
  <si>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</si>
  <si>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</si>
  <si>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</si>
  <si>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</si>
  <si>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</si>
  <si>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</si>
  <si>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</si>
  <si>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</si>
  <si>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</si>
  <si>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</si>
  <si>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</si>
  <si>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</si>
  <si>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</si>
  <si>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</si>
  <si>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</si>
  <si>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</si>
  <si>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</si>
  <si>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</si>
  <si>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</si>
  <si>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</si>
  <si>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</si>
  <si>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</si>
  <si>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</si>
  <si>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</si>
  <si>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</si>
  <si>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</si>
  <si>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</si>
  <si>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</si>
  <si>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</si>
  <si>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</si>
  <si>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</si>
  <si>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</si>
  <si>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</si>
  <si>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</si>
  <si>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</si>
  <si>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</si>
  <si>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</si>
  <si>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</si>
  <si>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</si>
  <si>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</si>
  <si>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</si>
  <si>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</si>
  <si>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</si>
  <si>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</si>
  <si>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</si>
  <si>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</si>
  <si>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할인 요금T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</si>
  <si>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</si>
  <si>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</si>
  <si>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</si>
  <si>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</si>
  <si>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</si>
  <si>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</si>
  <si>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</si>
  <si>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</si>
  <si>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</si>
  <si>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</si>
  <si>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</si>
  <si>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</si>
  <si>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</si>
  <si>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</si>
  <si>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</si>
  <si>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</si>
  <si>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</si>
  <si>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>과일명;입고일;입고량;판매량;재고량</t>
  </si>
  <si>
    <t>사과;1월5일;500;458;42</t>
  </si>
  <si>
    <t>배;1월5일;300;255;45</t>
  </si>
  <si>
    <t>수박;1월6일;250;214;36</t>
  </si>
  <si>
    <t>딸기;1월6일;680;621;59</t>
  </si>
  <si>
    <t>바나나;1월6일;1000;875;125</t>
  </si>
  <si>
    <t>파인애플;1월6일;350;249;101</t>
  </si>
  <si>
    <t>키위;1월7일;800;756;44</t>
  </si>
  <si>
    <t>포도;1월7일;850;675;175</t>
  </si>
  <si>
    <t>단감;1월7일;1000;955;45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</si>
  <si>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</si>
  <si>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</si>
  <si>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</si>
  <si>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</si>
  <si>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</si>
  <si>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</si>
  <si>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</si>
  <si>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</si>
  <si>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</si>
  <si>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</si>
  <si>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</si>
  <si>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</si>
  <si>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</si>
  <si>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</si>
  <si>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</si>
  <si>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</si>
  <si>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</si>
  <si>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</si>
  <si>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</si>
  <si>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</si>
  <si>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</si>
  <si>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</si>
  <si>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</si>
  <si>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</si>
  <si>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</si>
  <si>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</si>
  <si>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</si>
  <si>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</si>
  <si>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</si>
  <si>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</si>
  <si>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</si>
  <si>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</si>
  <si>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</si>
  <si>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</si>
  <si>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</si>
  <si>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</si>
  <si>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</si>
  <si>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</si>
  <si>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</si>
  <si>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</si>
  <si>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</si>
  <si>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</si>
  <si>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[표3] 2023년 제품 생산 및 보유현황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</si>
</sst>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tabSelected="1" workbookViewId="0"/>
  </sheetViews>
  <sheetFormatPr defaultRowHeight="17" x14ac:dyDescent="0.45"/>
  <cols>
    <col min="2" max="2" width="24.83203125" bestFit="1" customWidth="1"/>
    <col min="4" max="6" width="9.1640625" bestFit="1" customWidth="1"/>
  </cols>
  <sheetData>
    <row r="1" spans="1:8" x14ac:dyDescent="0.45">
      <c r="A1" t="s">
        <v>0</v>
      </c>
    </row>
    <row r="3" spans="1:8" x14ac:dyDescent="0.45">
      <c r="A3" s="1"/>
      <c r="B3" s="1"/>
      <c r="C3" s="1"/>
      <c r="D3" s="1"/>
      <c r="E3" s="1"/>
      <c r="F3" s="1"/>
      <c r="G3" s="1"/>
      <c r="H3" s="1"/>
    </row>
    <row r="4" spans="1:8" x14ac:dyDescent="0.45">
      <c r="A4" s="1"/>
    </row>
    <row r="5" spans="1:8" x14ac:dyDescent="0.45">
      <c r="A5" s="1"/>
    </row>
    <row r="6" spans="1:8" x14ac:dyDescent="0.45">
      <c r="A6" s="1"/>
    </row>
    <row r="7" spans="1:8" x14ac:dyDescent="0.45">
      <c r="A7" s="1"/>
    </row>
    <row r="8" spans="1:8" x14ac:dyDescent="0.45">
      <c r="A8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workbookViewId="0">
      <selection sqref="A1:F1"/>
    </sheetView>
  </sheetViews>
  <sheetFormatPr defaultRowHeight="17" x14ac:dyDescent="0.45"/>
  <sheetData>
    <row r="1" spans="1:6" ht="21" x14ac:dyDescent="0.45">
      <c r="A1" s="12" t="s">
        <v>181</v>
      </c>
      <c r="B1" s="12"/>
      <c r="C1" s="12"/>
      <c r="D1" s="12"/>
      <c r="E1" s="12"/>
      <c r="F1" s="12"/>
    </row>
    <row r="3" spans="1:6" x14ac:dyDescent="0.45">
      <c r="A3" s="4" t="s">
        <v>155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160</v>
      </c>
    </row>
    <row r="4" spans="1:6" x14ac:dyDescent="0.45">
      <c r="A4" s="4">
        <v>233001</v>
      </c>
      <c r="B4" s="4" t="s">
        <v>48</v>
      </c>
      <c r="C4" s="4" t="s">
        <v>165</v>
      </c>
      <c r="D4" s="4">
        <v>60</v>
      </c>
      <c r="E4" s="4">
        <v>60</v>
      </c>
      <c r="F4" s="4">
        <v>90</v>
      </c>
    </row>
    <row r="5" spans="1:6" x14ac:dyDescent="0.45">
      <c r="A5" s="4">
        <v>233003</v>
      </c>
      <c r="B5" s="4" t="s">
        <v>166</v>
      </c>
      <c r="C5" s="4" t="s">
        <v>165</v>
      </c>
      <c r="D5" s="4">
        <v>50</v>
      </c>
      <c r="E5" s="4">
        <v>70</v>
      </c>
      <c r="F5" s="4">
        <v>90</v>
      </c>
    </row>
    <row r="6" spans="1:6" x14ac:dyDescent="0.45">
      <c r="A6" s="4">
        <v>233030</v>
      </c>
      <c r="B6" s="4" t="s">
        <v>170</v>
      </c>
      <c r="C6" s="4" t="s">
        <v>165</v>
      </c>
      <c r="D6" s="4">
        <v>60</v>
      </c>
      <c r="E6" s="4">
        <v>100</v>
      </c>
      <c r="F6" s="4">
        <v>100</v>
      </c>
    </row>
    <row r="7" spans="1:6" x14ac:dyDescent="0.45">
      <c r="A7" s="4">
        <v>233014</v>
      </c>
      <c r="B7" s="4" t="s">
        <v>171</v>
      </c>
      <c r="C7" s="4" t="s">
        <v>165</v>
      </c>
      <c r="D7" s="4">
        <v>90</v>
      </c>
      <c r="E7" s="4">
        <v>90</v>
      </c>
      <c r="F7" s="4">
        <v>80</v>
      </c>
    </row>
    <row r="8" spans="1:6" x14ac:dyDescent="0.45">
      <c r="A8" s="4">
        <v>232020</v>
      </c>
      <c r="B8" s="4" t="s">
        <v>167</v>
      </c>
      <c r="C8" s="4" t="s">
        <v>168</v>
      </c>
      <c r="D8" s="4">
        <v>90</v>
      </c>
      <c r="E8" s="4">
        <v>50</v>
      </c>
      <c r="F8" s="4">
        <v>100</v>
      </c>
    </row>
    <row r="9" spans="1:6" x14ac:dyDescent="0.45">
      <c r="A9" s="4">
        <v>232030</v>
      </c>
      <c r="B9" s="4" t="s">
        <v>169</v>
      </c>
      <c r="C9" s="4" t="s">
        <v>168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/>
  </sheetViews>
  <sheetFormatPr defaultRowHeight="17" x14ac:dyDescent="0.45"/>
  <cols>
    <col min="3" max="3" width="9.1640625" bestFit="1" customWidth="1"/>
    <col min="4" max="4" width="10.4140625" bestFit="1" customWidth="1"/>
    <col min="5" max="5" width="10.6640625" bestFit="1" customWidth="1"/>
    <col min="6" max="6" width="10.1640625" bestFit="1" customWidth="1"/>
    <col min="7" max="7" width="12.33203125" bestFit="1" customWidth="1"/>
  </cols>
  <sheetData>
    <row r="1" spans="1:7" x14ac:dyDescent="0.45">
      <c r="A1" t="s">
        <v>182</v>
      </c>
    </row>
    <row r="2" spans="1:7" x14ac:dyDescent="0.45">
      <c r="G2" s="10" t="s">
        <v>183</v>
      </c>
    </row>
    <row r="3" spans="1:7" x14ac:dyDescent="0.45">
      <c r="A3" t="s">
        <v>184</v>
      </c>
      <c r="B3" t="s">
        <v>185</v>
      </c>
      <c r="C3" t="s">
        <v>204</v>
      </c>
      <c r="D3" t="s">
        <v>186</v>
      </c>
      <c r="E3" t="s">
        <v>187</v>
      </c>
      <c r="F3" t="s">
        <v>188</v>
      </c>
      <c r="G3" t="s">
        <v>189</v>
      </c>
    </row>
    <row r="4" spans="1:7" x14ac:dyDescent="0.45">
      <c r="A4" s="1" t="s">
        <v>190</v>
      </c>
      <c r="B4" s="1">
        <v>60</v>
      </c>
      <c r="C4">
        <v>906</v>
      </c>
      <c r="D4">
        <v>860</v>
      </c>
      <c r="E4">
        <v>585</v>
      </c>
      <c r="F4">
        <v>556</v>
      </c>
      <c r="G4" s="11">
        <v>0.38629999999999998</v>
      </c>
    </row>
    <row r="5" spans="1:7" x14ac:dyDescent="0.45">
      <c r="A5" s="1" t="s">
        <v>191</v>
      </c>
      <c r="B5" s="1">
        <v>60</v>
      </c>
      <c r="C5">
        <v>823</v>
      </c>
      <c r="D5">
        <v>781</v>
      </c>
      <c r="E5">
        <v>512</v>
      </c>
      <c r="F5">
        <v>486</v>
      </c>
      <c r="G5" s="11">
        <v>0.40939999999999999</v>
      </c>
    </row>
    <row r="6" spans="1:7" x14ac:dyDescent="0.45">
      <c r="A6" s="1" t="s">
        <v>192</v>
      </c>
      <c r="B6" s="1">
        <v>60</v>
      </c>
      <c r="C6">
        <v>1133</v>
      </c>
      <c r="D6">
        <v>1076</v>
      </c>
      <c r="E6">
        <v>684</v>
      </c>
      <c r="F6">
        <v>649</v>
      </c>
      <c r="G6" s="11">
        <v>0.42709999999999998</v>
      </c>
    </row>
    <row r="7" spans="1:7" x14ac:dyDescent="0.45">
      <c r="A7" s="1" t="s">
        <v>193</v>
      </c>
      <c r="B7" s="1">
        <v>60</v>
      </c>
      <c r="C7">
        <v>565</v>
      </c>
      <c r="D7">
        <v>536</v>
      </c>
      <c r="E7">
        <v>356</v>
      </c>
      <c r="F7">
        <v>338</v>
      </c>
      <c r="G7" s="11">
        <v>0.4017</v>
      </c>
    </row>
    <row r="8" spans="1:7" x14ac:dyDescent="0.45">
      <c r="A8" s="1" t="s">
        <v>194</v>
      </c>
      <c r="B8" s="1">
        <v>30</v>
      </c>
      <c r="C8">
        <v>1133</v>
      </c>
      <c r="D8">
        <v>1076</v>
      </c>
      <c r="E8">
        <v>684</v>
      </c>
      <c r="F8">
        <v>649</v>
      </c>
      <c r="G8" s="11">
        <v>0.42709999999999998</v>
      </c>
    </row>
    <row r="9" spans="1:7" x14ac:dyDescent="0.45">
      <c r="A9" s="1" t="s">
        <v>195</v>
      </c>
      <c r="B9" s="1">
        <v>30</v>
      </c>
      <c r="C9">
        <v>1133</v>
      </c>
      <c r="D9">
        <v>1076</v>
      </c>
      <c r="E9">
        <v>684</v>
      </c>
      <c r="F9">
        <v>649</v>
      </c>
      <c r="G9" s="11">
        <v>0.42709999999999998</v>
      </c>
    </row>
    <row r="10" spans="1:7" x14ac:dyDescent="0.45">
      <c r="A10" s="1" t="s">
        <v>196</v>
      </c>
      <c r="B10" s="1">
        <v>30</v>
      </c>
      <c r="C10">
        <v>823</v>
      </c>
      <c r="D10">
        <v>781</v>
      </c>
      <c r="E10">
        <v>512</v>
      </c>
      <c r="F10">
        <v>486</v>
      </c>
      <c r="G10" s="11">
        <v>0.40939999999999999</v>
      </c>
    </row>
    <row r="11" spans="1:7" x14ac:dyDescent="0.45">
      <c r="A11" s="1" t="s">
        <v>197</v>
      </c>
      <c r="B11" s="1">
        <v>45</v>
      </c>
      <c r="C11">
        <v>906</v>
      </c>
      <c r="D11">
        <v>860</v>
      </c>
      <c r="E11">
        <v>585</v>
      </c>
      <c r="F11">
        <v>556</v>
      </c>
      <c r="G11" s="11">
        <v>0.38629999999999998</v>
      </c>
    </row>
    <row r="12" spans="1:7" x14ac:dyDescent="0.45">
      <c r="A12" s="1" t="s">
        <v>198</v>
      </c>
      <c r="B12" s="1">
        <v>30</v>
      </c>
      <c r="C12">
        <v>1133</v>
      </c>
      <c r="D12">
        <v>1076</v>
      </c>
      <c r="E12">
        <v>684</v>
      </c>
      <c r="F12">
        <v>649</v>
      </c>
      <c r="G12" s="11">
        <v>0.42709999999999998</v>
      </c>
    </row>
    <row r="13" spans="1:7" x14ac:dyDescent="0.45">
      <c r="A13" s="1" t="s">
        <v>199</v>
      </c>
      <c r="B13" s="1">
        <v>45</v>
      </c>
      <c r="C13">
        <v>696</v>
      </c>
      <c r="D13">
        <v>661</v>
      </c>
      <c r="E13">
        <v>431</v>
      </c>
      <c r="F13">
        <v>409</v>
      </c>
      <c r="G13" s="11">
        <v>0.4123</v>
      </c>
    </row>
    <row r="14" spans="1:7" x14ac:dyDescent="0.45">
      <c r="A14" s="1" t="s">
        <v>200</v>
      </c>
      <c r="B14" s="1">
        <v>60</v>
      </c>
      <c r="C14">
        <v>1133</v>
      </c>
      <c r="D14">
        <v>1076</v>
      </c>
      <c r="E14">
        <v>684</v>
      </c>
      <c r="F14">
        <v>649</v>
      </c>
      <c r="G14" s="11">
        <v>0.42709999999999998</v>
      </c>
    </row>
    <row r="15" spans="1:7" x14ac:dyDescent="0.45">
      <c r="A15" s="1" t="s">
        <v>201</v>
      </c>
      <c r="B15" s="1">
        <v>30</v>
      </c>
      <c r="C15">
        <v>906</v>
      </c>
      <c r="D15">
        <v>860</v>
      </c>
      <c r="E15">
        <v>585</v>
      </c>
      <c r="F15">
        <v>556</v>
      </c>
      <c r="G15" s="11">
        <v>0.38629999999999998</v>
      </c>
    </row>
    <row r="16" spans="1:7" x14ac:dyDescent="0.45">
      <c r="A16" s="1" t="s">
        <v>202</v>
      </c>
      <c r="B16" s="1">
        <v>45</v>
      </c>
      <c r="C16">
        <v>1133</v>
      </c>
      <c r="D16">
        <v>1076</v>
      </c>
      <c r="E16">
        <v>684</v>
      </c>
      <c r="F16">
        <v>649</v>
      </c>
      <c r="G16" s="11">
        <v>0.42709999999999998</v>
      </c>
    </row>
    <row r="17" spans="1:7" x14ac:dyDescent="0.45">
      <c r="A17" s="1" t="s">
        <v>203</v>
      </c>
      <c r="B17" s="1">
        <v>45</v>
      </c>
      <c r="C17">
        <v>906</v>
      </c>
      <c r="D17">
        <v>860</v>
      </c>
      <c r="E17">
        <v>585</v>
      </c>
      <c r="F17">
        <v>556</v>
      </c>
      <c r="G17" s="11">
        <v>0.38629999999999998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B13"/>
  <sheetViews>
    <sheetView workbookViewId="0"/>
  </sheetViews>
  <sheetFormatPr defaultRowHeight="17" x14ac:dyDescent="0.45"/>
  <cols>
    <col min="1" max="1" width="3.58203125" customWidth="1"/>
  </cols>
  <sheetData>
    <row r="2" spans="2:2" x14ac:dyDescent="0.45">
      <c r="B2" t="s">
        <v>205</v>
      </c>
    </row>
    <row r="4" spans="2:2" x14ac:dyDescent="0.45">
      <c r="B4" t="s">
        <v>206</v>
      </c>
    </row>
    <row r="5" spans="2:2" x14ac:dyDescent="0.45">
      <c r="B5" t="s">
        <v>207</v>
      </c>
    </row>
    <row r="6" spans="2:2" x14ac:dyDescent="0.45">
      <c r="B6" t="s">
        <v>208</v>
      </c>
    </row>
    <row r="7" spans="2:2" x14ac:dyDescent="0.45">
      <c r="B7" t="s">
        <v>209</v>
      </c>
    </row>
    <row r="8" spans="2:2" x14ac:dyDescent="0.45">
      <c r="B8" t="s">
        <v>210</v>
      </c>
    </row>
    <row r="9" spans="2:2" x14ac:dyDescent="0.45">
      <c r="B9" t="s">
        <v>211</v>
      </c>
    </row>
    <row r="10" spans="2:2" x14ac:dyDescent="0.45">
      <c r="B10" t="s">
        <v>212</v>
      </c>
    </row>
    <row r="11" spans="2:2" x14ac:dyDescent="0.45">
      <c r="B11" t="s">
        <v>213</v>
      </c>
    </row>
    <row r="12" spans="2:2" x14ac:dyDescent="0.45">
      <c r="B12" t="s">
        <v>214</v>
      </c>
    </row>
    <row r="13" spans="2:2" x14ac:dyDescent="0.45">
      <c r="B13" t="s">
        <v>215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dimension ref="A1:G18"/>
  <sheetViews>
    <sheetView workbookViewId="0">
      <selection sqref="A1:G1"/>
    </sheetView>
  </sheetViews>
  <sheetFormatPr defaultRowHeight="17" x14ac:dyDescent="0.45"/>
  <cols>
    <col min="1" max="1" width="9.1640625" bestFit="1" customWidth="1"/>
  </cols>
  <sheetData>
    <row r="1" spans="1:7" ht="21" x14ac:dyDescent="0.45">
      <c r="A1" s="12" t="s">
        <v>216</v>
      </c>
      <c r="B1" s="12"/>
      <c r="C1" s="12"/>
      <c r="D1" s="12"/>
      <c r="E1" s="12"/>
      <c r="F1" s="12"/>
      <c r="G1" s="12"/>
    </row>
    <row r="3" spans="1:7" x14ac:dyDescent="0.45">
      <c r="A3" s="4" t="s">
        <v>217</v>
      </c>
      <c r="B3" s="4" t="s">
        <v>156</v>
      </c>
      <c r="C3" s="4" t="s">
        <v>218</v>
      </c>
      <c r="D3" s="4" t="s">
        <v>219</v>
      </c>
      <c r="E3" s="4" t="s">
        <v>44</v>
      </c>
      <c r="F3" s="4" t="s">
        <v>220</v>
      </c>
      <c r="G3" s="4" t="s">
        <v>221</v>
      </c>
    </row>
    <row r="4" spans="1:7" x14ac:dyDescent="0.45">
      <c r="A4" s="4">
        <v>35201211</v>
      </c>
      <c r="B4" s="4" t="s">
        <v>222</v>
      </c>
      <c r="C4" s="4" t="s">
        <v>223</v>
      </c>
      <c r="D4" s="4" t="s">
        <v>224</v>
      </c>
      <c r="E4" s="4" t="s">
        <v>225</v>
      </c>
      <c r="F4" s="4">
        <v>80</v>
      </c>
      <c r="G4" s="4">
        <v>70</v>
      </c>
    </row>
    <row r="5" spans="1:7" x14ac:dyDescent="0.45">
      <c r="A5" s="4">
        <v>35201211</v>
      </c>
      <c r="B5" s="4" t="s">
        <v>54</v>
      </c>
      <c r="C5" s="4" t="s">
        <v>88</v>
      </c>
      <c r="D5" s="4" t="s">
        <v>226</v>
      </c>
      <c r="E5" s="4" t="s">
        <v>227</v>
      </c>
      <c r="F5" s="4">
        <v>50</v>
      </c>
      <c r="G5" s="4">
        <v>60</v>
      </c>
    </row>
    <row r="6" spans="1:7" x14ac:dyDescent="0.45">
      <c r="A6" s="4">
        <v>35201211</v>
      </c>
      <c r="B6" s="4" t="s">
        <v>228</v>
      </c>
      <c r="C6" s="4" t="s">
        <v>229</v>
      </c>
      <c r="D6" s="4" t="s">
        <v>230</v>
      </c>
      <c r="E6" s="4" t="s">
        <v>231</v>
      </c>
      <c r="F6" s="4">
        <v>85</v>
      </c>
      <c r="G6" s="4">
        <v>60</v>
      </c>
    </row>
    <row r="7" spans="1:7" x14ac:dyDescent="0.45">
      <c r="A7" s="4">
        <v>35201211</v>
      </c>
      <c r="B7" s="4" t="s">
        <v>232</v>
      </c>
      <c r="C7" s="4" t="s">
        <v>96</v>
      </c>
      <c r="D7" s="4" t="s">
        <v>233</v>
      </c>
      <c r="E7" s="4" t="s">
        <v>234</v>
      </c>
      <c r="F7" s="4">
        <v>80</v>
      </c>
      <c r="G7" s="4">
        <v>75</v>
      </c>
    </row>
    <row r="8" spans="1:7" x14ac:dyDescent="0.45">
      <c r="A8" s="4">
        <v>35201211</v>
      </c>
      <c r="B8" s="4" t="s">
        <v>235</v>
      </c>
      <c r="C8" s="4" t="s">
        <v>92</v>
      </c>
      <c r="D8" s="4" t="s">
        <v>236</v>
      </c>
      <c r="E8" s="4" t="s">
        <v>237</v>
      </c>
      <c r="F8" s="4">
        <v>50</v>
      </c>
      <c r="G8" s="4">
        <v>60</v>
      </c>
    </row>
    <row r="9" spans="1:7" x14ac:dyDescent="0.45">
      <c r="A9" s="4">
        <v>35201211</v>
      </c>
      <c r="B9" s="4" t="s">
        <v>238</v>
      </c>
      <c r="C9" s="4" t="s">
        <v>229</v>
      </c>
      <c r="D9" s="4" t="s">
        <v>226</v>
      </c>
      <c r="E9" s="4" t="s">
        <v>231</v>
      </c>
      <c r="F9" s="4">
        <v>45</v>
      </c>
      <c r="G9" s="4">
        <v>55</v>
      </c>
    </row>
    <row r="10" spans="1:7" x14ac:dyDescent="0.45">
      <c r="A10" s="4">
        <v>35201211</v>
      </c>
      <c r="B10" s="4" t="s">
        <v>239</v>
      </c>
      <c r="C10" s="4" t="s">
        <v>88</v>
      </c>
      <c r="D10" s="4" t="s">
        <v>240</v>
      </c>
      <c r="E10" s="4" t="s">
        <v>241</v>
      </c>
      <c r="F10" s="4">
        <v>90</v>
      </c>
      <c r="G10" s="4">
        <v>85</v>
      </c>
    </row>
    <row r="11" spans="1:7" x14ac:dyDescent="0.45">
      <c r="A11" s="4">
        <v>35201211</v>
      </c>
      <c r="B11" s="4" t="s">
        <v>242</v>
      </c>
      <c r="C11" s="4" t="s">
        <v>243</v>
      </c>
      <c r="D11" s="4" t="s">
        <v>244</v>
      </c>
      <c r="E11" s="4" t="s">
        <v>245</v>
      </c>
      <c r="F11" s="4">
        <v>45</v>
      </c>
      <c r="G11" s="4">
        <v>55</v>
      </c>
    </row>
    <row r="12" spans="1:7" x14ac:dyDescent="0.45">
      <c r="A12" s="4">
        <v>35201211</v>
      </c>
      <c r="B12" s="4" t="s">
        <v>246</v>
      </c>
      <c r="C12" s="4" t="s">
        <v>223</v>
      </c>
      <c r="D12" s="4" t="s">
        <v>226</v>
      </c>
      <c r="E12" s="4" t="s">
        <v>225</v>
      </c>
      <c r="F12" s="4">
        <v>95</v>
      </c>
      <c r="G12" s="4">
        <v>65</v>
      </c>
    </row>
    <row r="13" spans="1:7" x14ac:dyDescent="0.45">
      <c r="A13" s="4">
        <v>35201211</v>
      </c>
      <c r="B13" s="4" t="s">
        <v>247</v>
      </c>
      <c r="C13" s="4" t="s">
        <v>248</v>
      </c>
      <c r="D13" s="4" t="s">
        <v>230</v>
      </c>
      <c r="E13" s="4" t="s">
        <v>249</v>
      </c>
      <c r="F13" s="4">
        <v>70</v>
      </c>
      <c r="G13" s="4">
        <v>75</v>
      </c>
    </row>
    <row r="14" spans="1:7" x14ac:dyDescent="0.45">
      <c r="A14" s="4">
        <v>35201211</v>
      </c>
      <c r="B14" s="4" t="s">
        <v>250</v>
      </c>
      <c r="C14" s="4" t="s">
        <v>92</v>
      </c>
      <c r="D14" s="4" t="s">
        <v>226</v>
      </c>
      <c r="E14" s="4" t="s">
        <v>237</v>
      </c>
      <c r="F14" s="4">
        <v>80</v>
      </c>
      <c r="G14" s="4">
        <v>55</v>
      </c>
    </row>
    <row r="15" spans="1:7" x14ac:dyDescent="0.45">
      <c r="A15" s="4">
        <v>35201211</v>
      </c>
      <c r="B15" s="4" t="s">
        <v>251</v>
      </c>
      <c r="C15" s="4" t="s">
        <v>252</v>
      </c>
      <c r="D15" s="4" t="s">
        <v>244</v>
      </c>
      <c r="E15" s="4" t="s">
        <v>253</v>
      </c>
      <c r="F15" s="4">
        <v>50</v>
      </c>
      <c r="G15" s="4">
        <v>70</v>
      </c>
    </row>
    <row r="16" spans="1:7" x14ac:dyDescent="0.45">
      <c r="A16" s="4">
        <v>35201211</v>
      </c>
      <c r="B16" s="4" t="s">
        <v>254</v>
      </c>
      <c r="C16" s="4" t="s">
        <v>248</v>
      </c>
      <c r="D16" s="4" t="s">
        <v>224</v>
      </c>
      <c r="E16" s="4" t="s">
        <v>255</v>
      </c>
      <c r="F16" s="4">
        <v>60</v>
      </c>
      <c r="G16" s="4">
        <v>60</v>
      </c>
    </row>
    <row r="17" spans="1:7" x14ac:dyDescent="0.45">
      <c r="A17" s="4">
        <v>35201211</v>
      </c>
      <c r="B17" s="4" t="s">
        <v>256</v>
      </c>
      <c r="C17" s="4" t="s">
        <v>252</v>
      </c>
      <c r="D17" s="4" t="s">
        <v>240</v>
      </c>
      <c r="E17" s="4" t="s">
        <v>253</v>
      </c>
      <c r="F17" s="4">
        <v>75</v>
      </c>
      <c r="G17" s="4">
        <v>80</v>
      </c>
    </row>
    <row r="18" spans="1:7" x14ac:dyDescent="0.45">
      <c r="A18" s="4">
        <v>35201211</v>
      </c>
      <c r="B18" s="4" t="s">
        <v>257</v>
      </c>
      <c r="C18" s="4" t="s">
        <v>243</v>
      </c>
      <c r="D18" s="4" t="s">
        <v>226</v>
      </c>
      <c r="E18" s="4" t="s">
        <v>245</v>
      </c>
      <c r="F18" s="4">
        <v>95</v>
      </c>
      <c r="G18" s="4">
        <v>90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workbookViewId="0"/>
  </sheetViews>
  <sheetFormatPr defaultRowHeight="17" x14ac:dyDescent="0.45"/>
  <cols>
    <col min="2" max="2" width="10.75" customWidth="1"/>
    <col min="3" max="3" width="10.58203125" bestFit="1" customWidth="1"/>
    <col min="4" max="4" width="15" bestFit="1" customWidth="1"/>
    <col min="5" max="5" width="13.08203125" bestFit="1" customWidth="1"/>
  </cols>
  <sheetData>
    <row r="1" spans="1:10" x14ac:dyDescent="0.45">
      <c r="A1" s="2" t="s">
        <v>1</v>
      </c>
      <c r="B1" s="3" t="s">
        <v>2</v>
      </c>
      <c r="G1" s="2" t="s">
        <v>17</v>
      </c>
      <c r="H1" s="3" t="s">
        <v>18</v>
      </c>
    </row>
    <row r="2" spans="1:10" x14ac:dyDescent="0.45">
      <c r="A2" s="4" t="s">
        <v>3</v>
      </c>
      <c r="B2" s="4" t="s">
        <v>4</v>
      </c>
      <c r="C2" s="4" t="s">
        <v>5</v>
      </c>
      <c r="D2" s="4" t="s">
        <v>6</v>
      </c>
      <c r="G2" s="4" t="s">
        <v>19</v>
      </c>
      <c r="H2" s="4" t="s">
        <v>20</v>
      </c>
      <c r="I2" s="4" t="s">
        <v>21</v>
      </c>
      <c r="J2" s="5" t="s">
        <v>22</v>
      </c>
    </row>
    <row r="3" spans="1:10" x14ac:dyDescent="0.45">
      <c r="A3" s="4" t="s">
        <v>7</v>
      </c>
      <c r="B3" s="4" t="s">
        <v>8</v>
      </c>
      <c r="C3" s="4" t="s">
        <v>9</v>
      </c>
      <c r="D3" s="4">
        <v>850</v>
      </c>
      <c r="G3" s="4">
        <v>10238</v>
      </c>
      <c r="H3" s="4" t="s">
        <v>23</v>
      </c>
      <c r="I3" s="4" t="s">
        <v>24</v>
      </c>
      <c r="J3" s="4"/>
    </row>
    <row r="4" spans="1:10" x14ac:dyDescent="0.45">
      <c r="A4" s="4" t="s">
        <v>7</v>
      </c>
      <c r="B4" s="4" t="s">
        <v>10</v>
      </c>
      <c r="C4" s="4" t="s">
        <v>11</v>
      </c>
      <c r="D4" s="4">
        <v>500</v>
      </c>
      <c r="G4" s="4">
        <v>20472</v>
      </c>
      <c r="H4" s="4" t="s">
        <v>25</v>
      </c>
      <c r="I4" s="4" t="s">
        <v>26</v>
      </c>
      <c r="J4" s="4"/>
    </row>
    <row r="5" spans="1:10" x14ac:dyDescent="0.45">
      <c r="A5" s="4" t="s">
        <v>12</v>
      </c>
      <c r="B5" s="4" t="s">
        <v>13</v>
      </c>
      <c r="C5" s="4" t="s">
        <v>14</v>
      </c>
      <c r="D5" s="4">
        <v>750</v>
      </c>
      <c r="G5" s="4">
        <v>10635</v>
      </c>
      <c r="H5" s="4" t="s">
        <v>27</v>
      </c>
      <c r="I5" s="4" t="s">
        <v>28</v>
      </c>
      <c r="J5" s="4"/>
    </row>
    <row r="6" spans="1:10" x14ac:dyDescent="0.45">
      <c r="A6" s="4" t="s">
        <v>12</v>
      </c>
      <c r="B6" s="4" t="s">
        <v>8</v>
      </c>
      <c r="C6" s="4" t="s">
        <v>9</v>
      </c>
      <c r="D6" s="4">
        <v>450</v>
      </c>
      <c r="G6" s="4">
        <v>30987</v>
      </c>
      <c r="H6" s="4" t="s">
        <v>29</v>
      </c>
      <c r="I6" s="4" t="s">
        <v>30</v>
      </c>
      <c r="J6" s="4"/>
    </row>
    <row r="7" spans="1:10" x14ac:dyDescent="0.45">
      <c r="A7" s="4" t="s">
        <v>15</v>
      </c>
      <c r="B7" s="4" t="s">
        <v>10</v>
      </c>
      <c r="C7" s="4" t="s">
        <v>11</v>
      </c>
      <c r="D7" s="4">
        <v>600</v>
      </c>
      <c r="G7" s="4">
        <v>20345</v>
      </c>
      <c r="H7" s="4" t="s">
        <v>31</v>
      </c>
      <c r="I7" s="4" t="s">
        <v>32</v>
      </c>
      <c r="J7" s="4"/>
    </row>
    <row r="8" spans="1:10" x14ac:dyDescent="0.45">
      <c r="A8" s="4" t="s">
        <v>15</v>
      </c>
      <c r="B8" s="4" t="s">
        <v>8</v>
      </c>
      <c r="C8" s="4" t="s">
        <v>9</v>
      </c>
      <c r="D8" s="4">
        <v>600</v>
      </c>
      <c r="G8" s="4">
        <v>10572</v>
      </c>
      <c r="H8" s="4" t="s">
        <v>33</v>
      </c>
      <c r="I8" s="4" t="s">
        <v>34</v>
      </c>
      <c r="J8" s="4"/>
    </row>
    <row r="9" spans="1:10" x14ac:dyDescent="0.45">
      <c r="G9" s="4">
        <v>30634</v>
      </c>
      <c r="H9" s="4" t="s">
        <v>35</v>
      </c>
      <c r="I9" s="4" t="s">
        <v>36</v>
      </c>
      <c r="J9" s="4"/>
    </row>
    <row r="10" spans="1:10" x14ac:dyDescent="0.45">
      <c r="A10" s="4" t="s">
        <v>4</v>
      </c>
      <c r="B10" s="4" t="s">
        <v>13</v>
      </c>
      <c r="C10" s="4" t="s">
        <v>8</v>
      </c>
      <c r="D10" s="4" t="s">
        <v>10</v>
      </c>
      <c r="G10" s="4">
        <v>20981</v>
      </c>
      <c r="H10" s="4" t="s">
        <v>37</v>
      </c>
      <c r="I10" s="4" t="s">
        <v>38</v>
      </c>
      <c r="J10" s="4"/>
    </row>
    <row r="11" spans="1:10" x14ac:dyDescent="0.45">
      <c r="A11" s="5" t="s">
        <v>16</v>
      </c>
      <c r="B11" s="4"/>
      <c r="C11" s="4"/>
      <c r="D11" s="4"/>
      <c r="G11" s="4">
        <v>15820</v>
      </c>
      <c r="H11" s="4" t="s">
        <v>23</v>
      </c>
      <c r="I11" s="4" t="s">
        <v>39</v>
      </c>
      <c r="J11" s="4"/>
    </row>
    <row r="12" spans="1:10" x14ac:dyDescent="0.45">
      <c r="G12" s="4">
        <v>36854</v>
      </c>
      <c r="H12" s="4" t="s">
        <v>27</v>
      </c>
      <c r="I12" s="4" t="s">
        <v>40</v>
      </c>
      <c r="J12" s="4"/>
    </row>
    <row r="13" spans="1:10" x14ac:dyDescent="0.45">
      <c r="A13" s="2" t="s">
        <v>41</v>
      </c>
      <c r="B13" s="3" t="s">
        <v>42</v>
      </c>
    </row>
    <row r="14" spans="1:10" x14ac:dyDescent="0.45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G14" s="2" t="s">
        <v>61</v>
      </c>
      <c r="H14" s="3" t="s">
        <v>62</v>
      </c>
    </row>
    <row r="15" spans="1:10" x14ac:dyDescent="0.45">
      <c r="A15" s="4" t="s">
        <v>48</v>
      </c>
      <c r="B15" s="4" t="s">
        <v>49</v>
      </c>
      <c r="C15" s="6">
        <v>700000</v>
      </c>
      <c r="D15" s="6">
        <v>700</v>
      </c>
      <c r="E15" s="6">
        <v>10</v>
      </c>
      <c r="G15" s="4" t="s">
        <v>21</v>
      </c>
      <c r="H15" s="4" t="s">
        <v>20</v>
      </c>
      <c r="I15" s="4" t="s">
        <v>63</v>
      </c>
      <c r="J15" s="4" t="s">
        <v>64</v>
      </c>
    </row>
    <row r="16" spans="1:10" x14ac:dyDescent="0.45">
      <c r="A16" s="4" t="s">
        <v>50</v>
      </c>
      <c r="B16" s="4" t="s">
        <v>51</v>
      </c>
      <c r="C16" s="6">
        <v>1600000</v>
      </c>
      <c r="D16" s="6">
        <v>3200</v>
      </c>
      <c r="E16" s="6">
        <v>15</v>
      </c>
      <c r="G16" s="4" t="s">
        <v>65</v>
      </c>
      <c r="H16" s="4" t="s">
        <v>66</v>
      </c>
      <c r="I16" s="4">
        <v>3</v>
      </c>
      <c r="J16" s="4">
        <v>76</v>
      </c>
    </row>
    <row r="17" spans="1:10" x14ac:dyDescent="0.45">
      <c r="A17" s="4" t="s">
        <v>52</v>
      </c>
      <c r="B17" s="4" t="s">
        <v>53</v>
      </c>
      <c r="C17" s="6">
        <v>600000</v>
      </c>
      <c r="D17" s="6">
        <v>600</v>
      </c>
      <c r="E17" s="6">
        <v>8</v>
      </c>
      <c r="G17" s="4" t="s">
        <v>67</v>
      </c>
      <c r="H17" s="4" t="s">
        <v>68</v>
      </c>
      <c r="I17" s="4">
        <v>2</v>
      </c>
      <c r="J17" s="4">
        <v>88</v>
      </c>
    </row>
    <row r="18" spans="1:10" x14ac:dyDescent="0.45">
      <c r="A18" s="4" t="s">
        <v>54</v>
      </c>
      <c r="B18" s="4" t="s">
        <v>53</v>
      </c>
      <c r="C18" s="6">
        <v>2200000</v>
      </c>
      <c r="D18" s="6">
        <v>4400</v>
      </c>
      <c r="E18" s="6">
        <v>25</v>
      </c>
      <c r="G18" s="4" t="s">
        <v>69</v>
      </c>
      <c r="H18" s="4" t="s">
        <v>70</v>
      </c>
      <c r="I18" s="4">
        <v>3</v>
      </c>
      <c r="J18" s="4">
        <v>90</v>
      </c>
    </row>
    <row r="19" spans="1:10" x14ac:dyDescent="0.45">
      <c r="A19" s="4" t="s">
        <v>55</v>
      </c>
      <c r="B19" s="4" t="s">
        <v>51</v>
      </c>
      <c r="C19" s="6">
        <v>500000</v>
      </c>
      <c r="D19" s="6">
        <v>500</v>
      </c>
      <c r="E19" s="6">
        <v>3</v>
      </c>
      <c r="G19" s="4" t="s">
        <v>71</v>
      </c>
      <c r="H19" s="4" t="s">
        <v>66</v>
      </c>
      <c r="I19" s="4">
        <v>2</v>
      </c>
      <c r="J19" s="4">
        <v>70</v>
      </c>
    </row>
    <row r="20" spans="1:10" x14ac:dyDescent="0.45">
      <c r="A20" s="4" t="s">
        <v>56</v>
      </c>
      <c r="B20" s="4" t="s">
        <v>51</v>
      </c>
      <c r="C20" s="6">
        <v>2800000</v>
      </c>
      <c r="D20" s="6">
        <v>8400</v>
      </c>
      <c r="E20" s="6">
        <v>9</v>
      </c>
      <c r="G20" s="4" t="s">
        <v>72</v>
      </c>
      <c r="H20" s="4" t="s">
        <v>70</v>
      </c>
      <c r="I20" s="4">
        <v>2</v>
      </c>
      <c r="J20" s="4">
        <v>70</v>
      </c>
    </row>
    <row r="21" spans="1:10" x14ac:dyDescent="0.45">
      <c r="A21" s="4" t="s">
        <v>57</v>
      </c>
      <c r="B21" s="4" t="s">
        <v>49</v>
      </c>
      <c r="C21" s="6">
        <v>300000</v>
      </c>
      <c r="D21" s="6">
        <v>0</v>
      </c>
      <c r="E21" s="6">
        <v>7</v>
      </c>
      <c r="G21" s="4" t="s">
        <v>73</v>
      </c>
      <c r="H21" s="4" t="s">
        <v>68</v>
      </c>
      <c r="I21" s="4">
        <v>2</v>
      </c>
      <c r="J21" s="4">
        <v>82</v>
      </c>
    </row>
    <row r="22" spans="1:10" x14ac:dyDescent="0.45">
      <c r="A22" s="4" t="s">
        <v>58</v>
      </c>
      <c r="B22" s="4" t="s">
        <v>53</v>
      </c>
      <c r="C22" s="6">
        <v>3200000</v>
      </c>
      <c r="D22" s="6">
        <v>9600</v>
      </c>
      <c r="E22" s="6">
        <v>24</v>
      </c>
      <c r="G22" s="4" t="s">
        <v>74</v>
      </c>
      <c r="H22" s="4" t="s">
        <v>66</v>
      </c>
      <c r="I22" s="4">
        <v>3</v>
      </c>
      <c r="J22" s="4">
        <v>50</v>
      </c>
    </row>
    <row r="23" spans="1:10" x14ac:dyDescent="0.45">
      <c r="G23" s="4" t="s">
        <v>75</v>
      </c>
      <c r="H23" s="4" t="s">
        <v>70</v>
      </c>
      <c r="I23" s="4">
        <v>3</v>
      </c>
      <c r="J23" s="4">
        <v>82</v>
      </c>
    </row>
    <row r="24" spans="1:10" x14ac:dyDescent="0.45">
      <c r="A24" s="4"/>
      <c r="B24" s="4"/>
      <c r="D24" s="5" t="s">
        <v>59</v>
      </c>
      <c r="E24" s="5" t="s">
        <v>60</v>
      </c>
      <c r="G24" s="4" t="s">
        <v>76</v>
      </c>
      <c r="H24" s="4" t="s">
        <v>70</v>
      </c>
      <c r="I24" s="4">
        <v>2</v>
      </c>
      <c r="J24" s="4">
        <v>75</v>
      </c>
    </row>
    <row r="25" spans="1:10" x14ac:dyDescent="0.45">
      <c r="A25" s="4"/>
      <c r="B25" s="4"/>
      <c r="D25" s="6"/>
      <c r="E25" s="6"/>
      <c r="G25" s="4" t="s">
        <v>77</v>
      </c>
      <c r="H25" s="4" t="s">
        <v>68</v>
      </c>
      <c r="I25" s="4">
        <v>3</v>
      </c>
      <c r="J25" s="4">
        <v>85</v>
      </c>
    </row>
    <row r="26" spans="1:10" x14ac:dyDescent="0.45">
      <c r="A26" s="4"/>
      <c r="B26" s="4"/>
    </row>
    <row r="27" spans="1:10" x14ac:dyDescent="0.45">
      <c r="G27" s="13" t="s">
        <v>78</v>
      </c>
      <c r="H27" s="13"/>
      <c r="I27" s="13"/>
      <c r="J27" s="4"/>
    </row>
    <row r="28" spans="1:10" x14ac:dyDescent="0.45">
      <c r="A28" s="2" t="s">
        <v>80</v>
      </c>
      <c r="B28" s="3" t="s">
        <v>81</v>
      </c>
      <c r="G28" s="13" t="s">
        <v>79</v>
      </c>
      <c r="H28" s="13"/>
      <c r="I28" s="13"/>
      <c r="J28" s="4"/>
    </row>
    <row r="29" spans="1:10" x14ac:dyDescent="0.45">
      <c r="A29" s="4" t="s">
        <v>82</v>
      </c>
      <c r="B29" s="4" t="s">
        <v>83</v>
      </c>
      <c r="C29" s="4" t="s">
        <v>84</v>
      </c>
      <c r="D29" s="4" t="s">
        <v>85</v>
      </c>
      <c r="E29" s="5" t="s">
        <v>86</v>
      </c>
    </row>
    <row r="30" spans="1:10" x14ac:dyDescent="0.45">
      <c r="A30" s="4" t="s">
        <v>87</v>
      </c>
      <c r="B30" s="4" t="s">
        <v>88</v>
      </c>
      <c r="C30" s="6">
        <v>15000</v>
      </c>
      <c r="D30" s="4">
        <v>100</v>
      </c>
      <c r="E30" s="7"/>
    </row>
    <row r="31" spans="1:10" x14ac:dyDescent="0.45">
      <c r="A31" s="4" t="s">
        <v>89</v>
      </c>
      <c r="B31" s="4" t="s">
        <v>88</v>
      </c>
      <c r="C31" s="6">
        <v>350000</v>
      </c>
      <c r="D31" s="4">
        <v>30</v>
      </c>
      <c r="E31" s="7"/>
    </row>
    <row r="32" spans="1:10" x14ac:dyDescent="0.45">
      <c r="A32" s="4" t="s">
        <v>90</v>
      </c>
      <c r="B32" s="4" t="s">
        <v>88</v>
      </c>
      <c r="C32" s="6">
        <v>200000</v>
      </c>
      <c r="D32" s="4">
        <v>50</v>
      </c>
      <c r="E32" s="7"/>
    </row>
    <row r="33" spans="1:8" x14ac:dyDescent="0.45">
      <c r="A33" s="4" t="s">
        <v>91</v>
      </c>
      <c r="B33" s="4" t="s">
        <v>92</v>
      </c>
      <c r="C33" s="6">
        <v>20000</v>
      </c>
      <c r="D33" s="4">
        <v>110</v>
      </c>
      <c r="E33" s="7"/>
    </row>
    <row r="34" spans="1:8" x14ac:dyDescent="0.45">
      <c r="A34" s="4" t="s">
        <v>93</v>
      </c>
      <c r="B34" s="4" t="s">
        <v>92</v>
      </c>
      <c r="C34" s="6">
        <v>320000</v>
      </c>
      <c r="D34" s="4">
        <v>40</v>
      </c>
      <c r="E34" s="7"/>
      <c r="G34" s="14" t="s">
        <v>99</v>
      </c>
      <c r="H34" s="14"/>
    </row>
    <row r="35" spans="1:8" x14ac:dyDescent="0.45">
      <c r="A35" s="4" t="s">
        <v>94</v>
      </c>
      <c r="B35" s="4" t="s">
        <v>92</v>
      </c>
      <c r="C35" s="6">
        <v>250000</v>
      </c>
      <c r="D35" s="4">
        <v>40</v>
      </c>
      <c r="E35" s="7"/>
      <c r="G35" s="4" t="s">
        <v>100</v>
      </c>
      <c r="H35" s="4" t="s">
        <v>86</v>
      </c>
    </row>
    <row r="36" spans="1:8" x14ac:dyDescent="0.45">
      <c r="A36" s="4" t="s">
        <v>95</v>
      </c>
      <c r="B36" s="4" t="s">
        <v>96</v>
      </c>
      <c r="C36" s="6">
        <v>25000</v>
      </c>
      <c r="D36" s="4">
        <v>90</v>
      </c>
      <c r="E36" s="7"/>
      <c r="G36" s="4" t="s">
        <v>101</v>
      </c>
      <c r="H36" s="7">
        <v>0.03</v>
      </c>
    </row>
    <row r="37" spans="1:8" x14ac:dyDescent="0.45">
      <c r="A37" s="4" t="s">
        <v>97</v>
      </c>
      <c r="B37" s="4" t="s">
        <v>96</v>
      </c>
      <c r="C37" s="6">
        <v>300000</v>
      </c>
      <c r="D37" s="4">
        <v>35</v>
      </c>
      <c r="E37" s="7"/>
      <c r="G37" s="4" t="s">
        <v>102</v>
      </c>
      <c r="H37" s="7">
        <v>0.04</v>
      </c>
    </row>
    <row r="38" spans="1:8" x14ac:dyDescent="0.45">
      <c r="A38" s="4" t="s">
        <v>98</v>
      </c>
      <c r="B38" s="4" t="s">
        <v>96</v>
      </c>
      <c r="C38" s="6">
        <v>230000</v>
      </c>
      <c r="D38" s="4">
        <v>30</v>
      </c>
      <c r="E38" s="7"/>
      <c r="G38" s="4" t="s">
        <v>103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0"/>
  <sheetViews>
    <sheetView workbookViewId="0">
      <selection sqref="A1:G1"/>
    </sheetView>
  </sheetViews>
  <sheetFormatPr defaultRowHeight="17" x14ac:dyDescent="0.45"/>
  <cols>
    <col min="1" max="1" width="9.83203125" bestFit="1" customWidth="1"/>
    <col min="4" max="4" width="13.08203125" bestFit="1" customWidth="1"/>
    <col min="5" max="5" width="15" bestFit="1" customWidth="1"/>
    <col min="6" max="6" width="13.08203125" bestFit="1" customWidth="1"/>
  </cols>
  <sheetData>
    <row r="1" spans="1:7" ht="21" x14ac:dyDescent="0.45">
      <c r="A1" s="12" t="s">
        <v>104</v>
      </c>
      <c r="B1" s="12"/>
      <c r="C1" s="12"/>
      <c r="D1" s="12"/>
      <c r="E1" s="12"/>
      <c r="F1" s="12"/>
      <c r="G1" s="12"/>
    </row>
    <row r="3" spans="1:7" x14ac:dyDescent="0.45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</row>
    <row r="4" spans="1:7" x14ac:dyDescent="0.45">
      <c r="A4" s="8">
        <v>44929</v>
      </c>
      <c r="B4" s="4" t="s">
        <v>112</v>
      </c>
      <c r="C4" s="4" t="s">
        <v>113</v>
      </c>
      <c r="D4" s="4">
        <v>2</v>
      </c>
      <c r="E4" s="4">
        <v>5</v>
      </c>
      <c r="F4" s="4">
        <v>7</v>
      </c>
      <c r="G4" s="4">
        <v>5</v>
      </c>
    </row>
    <row r="5" spans="1:7" x14ac:dyDescent="0.45">
      <c r="A5" s="8">
        <v>44930</v>
      </c>
      <c r="B5" s="4" t="s">
        <v>114</v>
      </c>
      <c r="C5" s="4" t="s">
        <v>115</v>
      </c>
      <c r="D5" s="4">
        <v>8</v>
      </c>
      <c r="E5" s="4">
        <v>1</v>
      </c>
      <c r="F5" s="4">
        <v>0</v>
      </c>
      <c r="G5" s="4">
        <v>9</v>
      </c>
    </row>
    <row r="6" spans="1:7" x14ac:dyDescent="0.45">
      <c r="A6" s="8">
        <v>44931</v>
      </c>
      <c r="B6" s="4" t="s">
        <v>116</v>
      </c>
      <c r="C6" s="4" t="s">
        <v>113</v>
      </c>
      <c r="D6" s="4">
        <v>6</v>
      </c>
      <c r="E6" s="4">
        <v>7</v>
      </c>
      <c r="F6" s="4">
        <v>2</v>
      </c>
      <c r="G6" s="4">
        <v>9</v>
      </c>
    </row>
    <row r="7" spans="1:7" x14ac:dyDescent="0.45">
      <c r="A7" s="8">
        <v>44934</v>
      </c>
      <c r="B7" s="4" t="s">
        <v>112</v>
      </c>
      <c r="C7" s="4" t="s">
        <v>117</v>
      </c>
      <c r="D7" s="4">
        <v>9</v>
      </c>
      <c r="E7" s="4">
        <v>7</v>
      </c>
      <c r="F7" s="4">
        <v>4</v>
      </c>
      <c r="G7" s="4">
        <v>2</v>
      </c>
    </row>
    <row r="8" spans="1:7" x14ac:dyDescent="0.45">
      <c r="A8" s="8">
        <v>44935</v>
      </c>
      <c r="B8" s="4" t="s">
        <v>114</v>
      </c>
      <c r="C8" s="4" t="s">
        <v>118</v>
      </c>
      <c r="D8" s="4">
        <v>6</v>
      </c>
      <c r="E8" s="4">
        <v>1</v>
      </c>
      <c r="F8" s="4">
        <v>7</v>
      </c>
      <c r="G8" s="4">
        <v>4</v>
      </c>
    </row>
    <row r="9" spans="1:7" x14ac:dyDescent="0.45">
      <c r="A9" s="8">
        <v>44936</v>
      </c>
      <c r="B9" s="4" t="s">
        <v>116</v>
      </c>
      <c r="C9" s="4" t="s">
        <v>113</v>
      </c>
      <c r="D9" s="4">
        <v>6</v>
      </c>
      <c r="E9" s="4">
        <v>7</v>
      </c>
      <c r="F9" s="4">
        <v>8</v>
      </c>
      <c r="G9" s="4">
        <v>8</v>
      </c>
    </row>
    <row r="10" spans="1:7" x14ac:dyDescent="0.45">
      <c r="A10" s="8">
        <v>44936</v>
      </c>
      <c r="B10" s="4" t="s">
        <v>112</v>
      </c>
      <c r="C10" s="4" t="s">
        <v>118</v>
      </c>
      <c r="D10" s="4">
        <v>9</v>
      </c>
      <c r="E10" s="4">
        <v>8</v>
      </c>
      <c r="F10" s="4">
        <v>7</v>
      </c>
      <c r="G10" s="4">
        <v>3</v>
      </c>
    </row>
    <row r="11" spans="1:7" x14ac:dyDescent="0.45">
      <c r="A11" s="8">
        <v>44937</v>
      </c>
      <c r="B11" s="4" t="s">
        <v>114</v>
      </c>
      <c r="C11" s="4" t="s">
        <v>117</v>
      </c>
      <c r="D11" s="4">
        <v>6</v>
      </c>
      <c r="E11" s="4">
        <v>8</v>
      </c>
      <c r="F11" s="4">
        <v>8</v>
      </c>
      <c r="G11" s="4">
        <v>2</v>
      </c>
    </row>
    <row r="12" spans="1:7" x14ac:dyDescent="0.45">
      <c r="A12" s="8">
        <v>44938</v>
      </c>
      <c r="B12" s="4" t="s">
        <v>116</v>
      </c>
      <c r="C12" s="4" t="s">
        <v>113</v>
      </c>
      <c r="D12" s="4">
        <v>5</v>
      </c>
      <c r="E12" s="4">
        <v>7</v>
      </c>
      <c r="F12" s="4">
        <v>0</v>
      </c>
      <c r="G12" s="4">
        <v>10</v>
      </c>
    </row>
    <row r="13" spans="1:7" x14ac:dyDescent="0.45">
      <c r="A13" s="8">
        <v>44939</v>
      </c>
      <c r="B13" s="4" t="s">
        <v>114</v>
      </c>
      <c r="C13" s="4" t="s">
        <v>113</v>
      </c>
      <c r="D13" s="4">
        <v>0</v>
      </c>
      <c r="E13" s="4">
        <v>8</v>
      </c>
      <c r="F13" s="4">
        <v>10</v>
      </c>
      <c r="G13" s="4">
        <v>8</v>
      </c>
    </row>
    <row r="14" spans="1:7" x14ac:dyDescent="0.45">
      <c r="A14" s="8">
        <v>44939</v>
      </c>
      <c r="B14" s="4" t="s">
        <v>116</v>
      </c>
      <c r="C14" s="4" t="s">
        <v>115</v>
      </c>
      <c r="D14" s="4">
        <v>7</v>
      </c>
      <c r="E14" s="4">
        <v>7</v>
      </c>
      <c r="F14" s="4">
        <v>5</v>
      </c>
      <c r="G14" s="4">
        <v>3</v>
      </c>
    </row>
    <row r="15" spans="1:7" x14ac:dyDescent="0.45">
      <c r="A15" s="8">
        <v>44943</v>
      </c>
      <c r="B15" s="4" t="s">
        <v>112</v>
      </c>
      <c r="C15" s="4" t="s">
        <v>117</v>
      </c>
      <c r="D15" s="4">
        <v>4</v>
      </c>
      <c r="E15" s="4">
        <v>10</v>
      </c>
      <c r="F15" s="4">
        <v>8</v>
      </c>
      <c r="G15" s="4">
        <v>6</v>
      </c>
    </row>
    <row r="16" spans="1:7" x14ac:dyDescent="0.45">
      <c r="A16" s="8">
        <v>44943</v>
      </c>
      <c r="B16" s="4" t="s">
        <v>114</v>
      </c>
      <c r="C16" s="4" t="s">
        <v>115</v>
      </c>
      <c r="D16" s="4">
        <v>2</v>
      </c>
      <c r="E16" s="4">
        <v>4</v>
      </c>
      <c r="F16" s="4">
        <v>7</v>
      </c>
      <c r="G16" s="4">
        <v>6</v>
      </c>
    </row>
    <row r="17" spans="1:7" x14ac:dyDescent="0.45">
      <c r="A17" s="8">
        <v>44943</v>
      </c>
      <c r="B17" s="4" t="s">
        <v>116</v>
      </c>
      <c r="C17" s="4" t="s">
        <v>118</v>
      </c>
      <c r="D17" s="4">
        <v>2</v>
      </c>
      <c r="E17" s="4">
        <v>6</v>
      </c>
      <c r="F17" s="4">
        <v>3</v>
      </c>
      <c r="G17" s="4">
        <v>3</v>
      </c>
    </row>
    <row r="18" spans="1:7" x14ac:dyDescent="0.45">
      <c r="A18" s="8">
        <v>44945</v>
      </c>
      <c r="B18" s="4" t="s">
        <v>112</v>
      </c>
      <c r="C18" s="4" t="s">
        <v>113</v>
      </c>
      <c r="D18" s="4">
        <v>8</v>
      </c>
      <c r="E18" s="4">
        <v>8</v>
      </c>
      <c r="F18" s="4">
        <v>6</v>
      </c>
      <c r="G18" s="4">
        <v>3</v>
      </c>
    </row>
    <row r="19" spans="1:7" x14ac:dyDescent="0.45">
      <c r="A19" s="8">
        <v>44945</v>
      </c>
      <c r="B19" s="4" t="s">
        <v>114</v>
      </c>
      <c r="C19" s="4" t="s">
        <v>118</v>
      </c>
      <c r="D19" s="4">
        <v>8</v>
      </c>
      <c r="E19" s="4">
        <v>3</v>
      </c>
      <c r="F19" s="4">
        <v>0</v>
      </c>
      <c r="G19" s="4">
        <v>9</v>
      </c>
    </row>
    <row r="20" spans="1:7" x14ac:dyDescent="0.45">
      <c r="A20" s="8">
        <v>44945</v>
      </c>
      <c r="B20" s="4" t="s">
        <v>116</v>
      </c>
      <c r="C20" s="4" t="s">
        <v>113</v>
      </c>
      <c r="D20" s="4">
        <v>3</v>
      </c>
      <c r="E20" s="4">
        <v>6</v>
      </c>
      <c r="F20" s="4">
        <v>8</v>
      </c>
      <c r="G20" s="4">
        <v>10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10"/>
  <sheetViews>
    <sheetView workbookViewId="0">
      <selection sqref="A1:F1"/>
    </sheetView>
  </sheetViews>
  <sheetFormatPr defaultRowHeight="17" x14ac:dyDescent="0.45"/>
  <cols>
    <col min="4" max="4" width="10.58203125" bestFit="1" customWidth="1"/>
    <col min="5" max="5" width="9.08203125" bestFit="1" customWidth="1"/>
    <col min="6" max="6" width="10.58203125" bestFit="1" customWidth="1"/>
  </cols>
  <sheetData>
    <row r="1" spans="1:6" ht="21" x14ac:dyDescent="0.45">
      <c r="A1" s="12" t="s">
        <v>119</v>
      </c>
      <c r="B1" s="12"/>
      <c r="C1" s="12"/>
      <c r="D1" s="12"/>
      <c r="E1" s="12"/>
      <c r="F1" s="12"/>
    </row>
    <row r="3" spans="1:6" x14ac:dyDescent="0.45">
      <c r="A3" s="4" t="s">
        <v>120</v>
      </c>
      <c r="B3" s="4" t="s">
        <v>121</v>
      </c>
      <c r="C3" s="4" t="s">
        <v>122</v>
      </c>
      <c r="D3" s="4" t="s">
        <v>123</v>
      </c>
      <c r="E3" s="4" t="s">
        <v>124</v>
      </c>
      <c r="F3" s="4" t="s">
        <v>125</v>
      </c>
    </row>
    <row r="4" spans="1:6" x14ac:dyDescent="0.45">
      <c r="A4" s="4" t="s">
        <v>126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45">
      <c r="A5" s="4" t="s">
        <v>127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45">
      <c r="A6" s="4" t="s">
        <v>128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45">
      <c r="A7" s="4" t="s">
        <v>129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45">
      <c r="A8" s="4" t="s">
        <v>130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45">
      <c r="A9" s="4" t="s">
        <v>131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45">
      <c r="A10" s="4" t="s">
        <v>132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workbookViewId="0">
      <selection sqref="A1:G1"/>
    </sheetView>
  </sheetViews>
  <sheetFormatPr defaultRowHeight="17" x14ac:dyDescent="0.45"/>
  <cols>
    <col min="1" max="1" width="9.25" bestFit="1" customWidth="1"/>
    <col min="2" max="3" width="11.08203125" bestFit="1" customWidth="1"/>
  </cols>
  <sheetData>
    <row r="1" spans="1:7" ht="21" x14ac:dyDescent="0.45">
      <c r="A1" s="12" t="s">
        <v>133</v>
      </c>
      <c r="B1" s="12"/>
      <c r="C1" s="12"/>
      <c r="D1" s="12"/>
      <c r="E1" s="12"/>
      <c r="F1" s="12"/>
      <c r="G1" s="12"/>
    </row>
    <row r="3" spans="1:7" x14ac:dyDescent="0.45">
      <c r="A3" s="4" t="s">
        <v>134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  <c r="G3" s="4" t="s">
        <v>140</v>
      </c>
    </row>
    <row r="4" spans="1:7" x14ac:dyDescent="0.45">
      <c r="A4" s="4" t="s">
        <v>141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45">
      <c r="A5" s="4" t="s">
        <v>142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45">
      <c r="A6" s="4" t="s">
        <v>148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45">
      <c r="A7" s="4" t="s">
        <v>143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45">
      <c r="A8" s="4" t="s">
        <v>144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45">
      <c r="A9" s="4" t="s">
        <v>150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45">
      <c r="A10" s="4" t="s">
        <v>145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45">
      <c r="A11" s="4" t="s">
        <v>146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1" x14ac:dyDescent="0.45">
      <c r="A13" s="12" t="s">
        <v>151</v>
      </c>
      <c r="B13" s="12"/>
      <c r="C13" s="12"/>
      <c r="D13" s="12"/>
      <c r="E13" s="12"/>
      <c r="F13" s="12"/>
      <c r="G13" s="12"/>
    </row>
    <row r="15" spans="1:7" x14ac:dyDescent="0.45">
      <c r="A15" s="4" t="s">
        <v>134</v>
      </c>
      <c r="B15" s="4" t="s">
        <v>135</v>
      </c>
      <c r="C15" s="4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</row>
    <row r="16" spans="1:7" x14ac:dyDescent="0.45">
      <c r="A16" s="4" t="s">
        <v>146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45">
      <c r="A17" s="4" t="s">
        <v>143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45">
      <c r="A18" s="4" t="s">
        <v>147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45">
      <c r="A19" s="4" t="s">
        <v>142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45">
      <c r="A20" s="4" t="s">
        <v>141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45">
      <c r="A21" s="4" t="s">
        <v>149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45">
      <c r="A22" s="4" t="s">
        <v>145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45">
      <c r="A23" s="4" t="s">
        <v>144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1" x14ac:dyDescent="0.45">
      <c r="A25" s="12" t="s">
        <v>258</v>
      </c>
      <c r="B25" s="12"/>
      <c r="C25" s="12"/>
      <c r="D25" s="12"/>
      <c r="E25" s="12"/>
    </row>
    <row r="26" spans="1:7" x14ac:dyDescent="0.45">
      <c r="A26" s="4" t="s">
        <v>134</v>
      </c>
      <c r="B26" s="4" t="s">
        <v>136</v>
      </c>
      <c r="C26" s="4" t="s">
        <v>138</v>
      </c>
      <c r="D26" s="4" t="s">
        <v>139</v>
      </c>
      <c r="E26" s="4" t="s">
        <v>140</v>
      </c>
    </row>
    <row r="27" spans="1:7" x14ac:dyDescent="0.45">
      <c r="A27" s="4" t="s">
        <v>148</v>
      </c>
      <c r="B27" s="4"/>
      <c r="C27" s="4"/>
      <c r="D27" s="4"/>
      <c r="E27" s="4"/>
    </row>
    <row r="28" spans="1:7" x14ac:dyDescent="0.45">
      <c r="A28" s="4" t="s">
        <v>152</v>
      </c>
      <c r="B28" s="4"/>
      <c r="C28" s="4"/>
      <c r="D28" s="4"/>
      <c r="E28" s="4"/>
    </row>
    <row r="29" spans="1:7" x14ac:dyDescent="0.45">
      <c r="A29" s="4" t="s">
        <v>153</v>
      </c>
      <c r="B29" s="4"/>
      <c r="C29" s="4"/>
      <c r="D29" s="4"/>
      <c r="E29" s="4"/>
    </row>
    <row r="30" spans="1:7" x14ac:dyDescent="0.45">
      <c r="A30" s="4" t="s">
        <v>150</v>
      </c>
      <c r="B30" s="4"/>
      <c r="C30" s="4"/>
      <c r="D30" s="4"/>
      <c r="E30" s="4"/>
    </row>
  </sheetData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sqref="A1:J1"/>
    </sheetView>
  </sheetViews>
  <sheetFormatPr defaultRowHeight="17" x14ac:dyDescent="0.45"/>
  <sheetData>
    <row r="1" spans="1:10" ht="21" x14ac:dyDescent="0.45">
      <c r="A1" s="12" t="s">
        <v>154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45">
      <c r="A3" s="4" t="s">
        <v>155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160</v>
      </c>
      <c r="G3" s="4" t="s">
        <v>161</v>
      </c>
      <c r="H3" s="4" t="s">
        <v>162</v>
      </c>
      <c r="I3" s="4" t="s">
        <v>163</v>
      </c>
      <c r="J3" s="4" t="s">
        <v>164</v>
      </c>
    </row>
    <row r="4" spans="1:10" x14ac:dyDescent="0.45">
      <c r="A4" s="4">
        <v>233001</v>
      </c>
      <c r="B4" s="4" t="s">
        <v>48</v>
      </c>
      <c r="C4" s="4" t="s">
        <v>165</v>
      </c>
      <c r="D4" s="4">
        <v>60</v>
      </c>
      <c r="E4" s="4">
        <v>60</v>
      </c>
      <c r="F4" s="4">
        <v>90</v>
      </c>
      <c r="G4" s="4"/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45">
      <c r="A5" s="4">
        <v>233003</v>
      </c>
      <c r="B5" s="4" t="s">
        <v>166</v>
      </c>
      <c r="C5" s="4" t="s">
        <v>165</v>
      </c>
      <c r="D5" s="4">
        <v>50</v>
      </c>
      <c r="E5" s="4">
        <v>70</v>
      </c>
      <c r="F5" s="4">
        <v>90</v>
      </c>
      <c r="G5" s="4"/>
      <c r="H5" s="4">
        <f t="shared" ref="H5:H9" si="0">D5*25%+E5*35%+F5*45%</f>
        <v>77.5</v>
      </c>
      <c r="I5" s="4">
        <f t="shared" ref="I5:I9" si="1">_xlfn.RANK.EQ(H5,$H$4:$H$9)</f>
        <v>4</v>
      </c>
      <c r="J5" s="4" t="str">
        <f t="shared" ref="J5:J9" si="2">HLOOKUP(H5,$B$13:$F$14,2)</f>
        <v>C</v>
      </c>
    </row>
    <row r="6" spans="1:10" x14ac:dyDescent="0.45">
      <c r="A6" s="4">
        <v>232020</v>
      </c>
      <c r="B6" s="4" t="s">
        <v>167</v>
      </c>
      <c r="C6" s="4" t="s">
        <v>168</v>
      </c>
      <c r="D6" s="4">
        <v>90</v>
      </c>
      <c r="E6" s="4">
        <v>50</v>
      </c>
      <c r="F6" s="4">
        <v>100</v>
      </c>
      <c r="G6" s="4"/>
      <c r="H6" s="4">
        <f t="shared" si="0"/>
        <v>85</v>
      </c>
      <c r="I6" s="4">
        <f t="shared" si="1"/>
        <v>3</v>
      </c>
      <c r="J6" s="4" t="str">
        <f t="shared" si="2"/>
        <v>B</v>
      </c>
    </row>
    <row r="7" spans="1:10" x14ac:dyDescent="0.45">
      <c r="A7" s="4">
        <v>232030</v>
      </c>
      <c r="B7" s="4" t="s">
        <v>169</v>
      </c>
      <c r="C7" s="4" t="s">
        <v>168</v>
      </c>
      <c r="D7" s="4">
        <v>40</v>
      </c>
      <c r="E7" s="4">
        <v>80</v>
      </c>
      <c r="F7" s="4">
        <v>80</v>
      </c>
      <c r="G7" s="4"/>
      <c r="H7" s="4">
        <f t="shared" si="0"/>
        <v>74</v>
      </c>
      <c r="I7" s="4">
        <f t="shared" si="1"/>
        <v>6</v>
      </c>
      <c r="J7" s="4" t="str">
        <f t="shared" si="2"/>
        <v>C</v>
      </c>
    </row>
    <row r="8" spans="1:10" x14ac:dyDescent="0.45">
      <c r="A8" s="4">
        <v>233030</v>
      </c>
      <c r="B8" s="4" t="s">
        <v>170</v>
      </c>
      <c r="C8" s="4" t="s">
        <v>165</v>
      </c>
      <c r="D8" s="4">
        <v>60</v>
      </c>
      <c r="E8" s="4">
        <v>100</v>
      </c>
      <c r="F8" s="4">
        <v>100</v>
      </c>
      <c r="G8" s="4"/>
      <c r="H8" s="4">
        <f t="shared" si="0"/>
        <v>95</v>
      </c>
      <c r="I8" s="4">
        <f t="shared" si="1"/>
        <v>1</v>
      </c>
      <c r="J8" s="4" t="str">
        <f t="shared" si="2"/>
        <v>A</v>
      </c>
    </row>
    <row r="9" spans="1:10" x14ac:dyDescent="0.45">
      <c r="A9" s="4">
        <v>233014</v>
      </c>
      <c r="B9" s="4" t="s">
        <v>171</v>
      </c>
      <c r="C9" s="4" t="s">
        <v>165</v>
      </c>
      <c r="D9" s="4">
        <v>90</v>
      </c>
      <c r="E9" s="4">
        <v>90</v>
      </c>
      <c r="F9" s="4">
        <v>80</v>
      </c>
      <c r="G9" s="4"/>
      <c r="H9" s="4">
        <f t="shared" si="0"/>
        <v>90</v>
      </c>
      <c r="I9" s="4">
        <f t="shared" si="1"/>
        <v>2</v>
      </c>
      <c r="J9" s="4" t="str">
        <f t="shared" si="2"/>
        <v>A</v>
      </c>
    </row>
    <row r="10" spans="1:10" x14ac:dyDescent="0.45">
      <c r="A10" s="15" t="s">
        <v>172</v>
      </c>
      <c r="B10" s="16"/>
      <c r="C10" s="17"/>
      <c r="D10" s="4">
        <f>MIN(D4:D9)</f>
        <v>40</v>
      </c>
      <c r="E10" s="4">
        <f t="shared" ref="E10:F10" si="3">MIN(E4:E9)</f>
        <v>50</v>
      </c>
      <c r="F10" s="4">
        <f t="shared" si="3"/>
        <v>80</v>
      </c>
      <c r="G10" s="9"/>
      <c r="H10" s="4">
        <f t="shared" ref="H10" si="4">MIN(H4:H9)</f>
        <v>74</v>
      </c>
      <c r="I10" s="18"/>
      <c r="J10" s="19"/>
    </row>
    <row r="12" spans="1:10" x14ac:dyDescent="0.45">
      <c r="A12" t="s">
        <v>173</v>
      </c>
    </row>
    <row r="13" spans="1:10" x14ac:dyDescent="0.45">
      <c r="A13" s="4" t="s">
        <v>174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45">
      <c r="A14" s="4" t="s">
        <v>175</v>
      </c>
      <c r="B14" s="4" t="s">
        <v>176</v>
      </c>
      <c r="C14" s="4" t="s">
        <v>177</v>
      </c>
      <c r="D14" s="4" t="s">
        <v>178</v>
      </c>
      <c r="E14" s="4" t="s">
        <v>179</v>
      </c>
      <c r="F14" s="4" t="s">
        <v>180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김종일</cp:lastModifiedBy>
  <dcterms:created xsi:type="dcterms:W3CDTF">2023-04-27T08:01:32Z</dcterms:created>
  <dcterms:modified xsi:type="dcterms:W3CDTF">2023-10-23T01:54:22Z</dcterms:modified>
</cp:coreProperties>
</file>