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025730E1-A1E0-4829-9883-8BD84D1079F3}" xr6:coauthVersionLast="47" xr6:coauthVersionMax="47" xr10:uidLastSave="{00000000-0000-0000-0000-000000000000}"/>
  <bookViews>
    <workbookView xWindow="-98" yWindow="-98" windowWidth="21795" windowHeight="12975" activeTab="5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10" i="2" a="1"/>
  <c r="P10" i="2"/>
  <c r="Q10" i="2" a="1"/>
  <c r="Q10" i="2"/>
  <c r="P11" i="2" a="1"/>
  <c r="P11" i="2"/>
  <c r="Q11" i="2" a="1"/>
  <c r="Q11" i="2"/>
  <c r="O11" i="2" a="1"/>
  <c r="O11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4" i="2" a="1"/>
  <c r="P4" i="2" s="1"/>
  <c r="Q4" i="2" a="1"/>
  <c r="Q4" i="2" s="1"/>
  <c r="R4" i="2" a="1"/>
  <c r="R4" i="2"/>
  <c r="P5" i="2" a="1"/>
  <c r="P5" i="2" s="1"/>
  <c r="Q5" i="2" a="1"/>
  <c r="Q5" i="2" s="1"/>
  <c r="R5" i="2" a="1"/>
  <c r="R5" i="2" s="1"/>
  <c r="P6" i="2" a="1"/>
  <c r="P6" i="2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6" i="2" a="1"/>
  <c r="I10" i="2" a="1"/>
  <c r="I14" i="2" a="1"/>
  <c r="I18" i="2" a="1"/>
  <c r="I22" i="2" a="1"/>
  <c r="I26" i="2" a="1"/>
  <c r="I30" i="2" a="1"/>
  <c r="I7" i="2" a="1"/>
  <c r="I11" i="2" a="1"/>
  <c r="I15" i="2" a="1"/>
  <c r="I19" i="2" a="1"/>
  <c r="I23" i="2" a="1"/>
  <c r="I27" i="2" a="1"/>
  <c r="I8" i="2" a="1"/>
  <c r="I12" i="2" a="1"/>
  <c r="I16" i="2" a="1"/>
  <c r="I20" i="2" a="1"/>
  <c r="I24" i="2" a="1"/>
  <c r="I28" i="2" a="1"/>
  <c r="I4" i="2" a="1"/>
  <c r="I28" i="2" l="1"/>
  <c r="I24" i="2"/>
  <c r="I20" i="2"/>
  <c r="I16" i="2"/>
  <c r="I12" i="2"/>
  <c r="I8" i="2"/>
  <c r="I27" i="2"/>
  <c r="I23" i="2"/>
  <c r="I19" i="2"/>
  <c r="I15" i="2"/>
  <c r="I11" i="2"/>
  <c r="I7" i="2"/>
  <c r="I30" i="2"/>
  <c r="I26" i="2"/>
  <c r="I22" i="2"/>
  <c r="I18" i="2"/>
  <c r="I14" i="2"/>
  <c r="I10" i="2"/>
  <c r="I6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0651B1-D935-4EAF-902A-1AC9AFF3FCC6}" name="MS Access Database_Query" type="1" refreshedVersion="8" background="1">
    <dbPr connection="DSN=MS Access Database;DBQ=C:\Users\chany\Downloads\2026_컴활1급_실기_총정리(20251021)\길벗컴활1급총정리\엑셀\모의\중장비대여현황.accdb;DefaultDir=C:\Users\chany\Downloads\2026_컴활1급_실기_총정리(20251021)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<sst xmlns="http://schemas.openxmlformats.org/spreadsheetml/2006/main" count="661" uniqueCount="167">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</sst>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&gt;=7]&quot;장기&quot;* 0&quot;일&quot;;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C-4ADD-ADA7-D2286DD515E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C-4ADD-ADA7-D2286DD515E5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BC-4ADD-ADA7-D2286DD51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5.660920138886" backgroundQuery="1" createdVersion="8" refreshedVersion="8" minRefreshableVersion="3" recordCount="27" xr:uid="{5A3FD1D5-8C62-49DE-B2DA-CFA9ACAD6AB8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B8DF63-BEB3-4D33-97F6-32FBDF4A1D2C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28" workbookViewId="0">
      <selection activeCell="A34" sqref="A34"/>
    </sheetView>
  </sheetViews>
  <sheetFormatPr defaultRowHeight="16.899999999999999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6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C4" workbookViewId="0">
      <selection activeCell="O4" sqref="O4"/>
    </sheetView>
  </sheetViews>
  <sheetFormatPr defaultRowHeight="16.899999999999999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HLOOKUP($K4,$O$14:$T$19,MATCH($H4,$N$16:$N$19,0)+2,TRUE)</f>
        <v>495000</v>
      </c>
      <c r="N4" s="1" t="s">
        <v>47</v>
      </c>
      <c r="O4" s="1" t="str">
        <f t="array" ref="O4">SUM(IF(($J$4:$J$30=$N4)*($H$4:$H$30=O$3),1)) &amp; "건"</f>
        <v>2건</v>
      </c>
      <c r="P4" s="1" t="str">
        <f t="array" ref="P4">SUM(IF(($J$4:$J$30=$N4)*($H$4:$H$30=P$3),1)) &amp; "건"</f>
        <v>0건</v>
      </c>
      <c r="Q4" s="1" t="str">
        <f t="array" ref="Q4">SUM(IF(($J$4:$J$30=$N4)*($H$4:$H$30=Q$3),1)) &amp; "건"</f>
        <v>3건</v>
      </c>
      <c r="R4" s="1" t="str">
        <f t="array" ref="R4">SUM(IF(($J$4:$J$30=$N4)*($H$4:$H$30=R$3),1))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HLOOKUP($K5,$O$14:$T$19,MATCH($H5,$N$16:$N$19,0)+2,TRUE)</f>
        <v>1071000</v>
      </c>
      <c r="N5" s="1" t="s">
        <v>16</v>
      </c>
      <c r="O5" s="1" t="str">
        <f t="array" ref="O5">SUM(IF(($J$4:$J$30=$N5)*($H$4:$H$30=O$3),1)) &amp; "건"</f>
        <v>1건</v>
      </c>
      <c r="P5" s="1" t="str">
        <f t="array" ref="P5">SUM(IF(($J$4:$J$30=$N5)*($H$4:$H$30=P$3),1)) &amp; "건"</f>
        <v>4건</v>
      </c>
      <c r="Q5" s="1" t="str">
        <f t="array" ref="Q5">SUM(IF(($J$4:$J$30=$N5)*($H$4:$H$30=Q$3),1)) &amp; "건"</f>
        <v>3건</v>
      </c>
      <c r="R5" s="1" t="str">
        <f t="array" ref="R5">SUM(IF(($J$4:$J$30=$N5)*($H$4:$H$30=R$3),1))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 &amp; "건"</f>
        <v>2건</v>
      </c>
      <c r="P6" s="1" t="str">
        <f t="array" ref="P6">SUM(IF(($J$4:$J$30=$N6)*($H$4:$H$30=P$3),1)) &amp; "건"</f>
        <v>5건</v>
      </c>
      <c r="Q6" s="1" t="str">
        <f t="array" ref="Q6">SUM(IF(($J$4:$J$30=$N6)*($H$4:$H$30=Q$3),1)) &amp; "건"</f>
        <v>2건</v>
      </c>
      <c r="R6" s="1" t="str">
        <f t="array" ref="R6">SUM(IF(($J$4:$J$30=$N6)*($H$4:$H$30=R$3),1))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TEXT(COUNT(IF(($C$4:$C$30=$N10)*($J$4:$J$30=O$9),1))/COUNTA($E$4:$E$30),"0%")</f>
        <v>15%</v>
      </c>
      <c r="P10" s="1" t="str">
        <f t="array" ref="P10">TEXT(COUNT(IF(($C$4:$C$30=$N10)*($J$4:$J$30=P$9),1))/COUNTA($E$4:$E$30),"0%")</f>
        <v>19%</v>
      </c>
      <c r="Q10" s="1" t="str">
        <f t="array" ref="Q10">TEXT(COUNT(IF(($C$4:$C$30=$N10)*($J$4:$J$30=Q$9),1))/COUNTA($E$4:$E$30),"0%")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TEXT(COUNT(IF(($C$4:$C$30=$N11)*($J$4:$J$30=O$9),1))/COUNTA($E$4:$E$30),"0%")</f>
        <v>11%</v>
      </c>
      <c r="P11" s="1" t="str">
        <f t="array" ref="P11">TEXT(COUNT(IF(($C$4:$C$30=$N11)*($J$4:$J$30=P$9),1))/COUNTA($E$4:$E$30),"0%")</f>
        <v>19%</v>
      </c>
      <c r="Q11" s="1" t="str">
        <f t="array" ref="Q11">TEXT(COUNT(IF(($C$4:$C$30=$N11)*($J$4:$J$30=Q$9),1))/COUNTA($E$4:$E$30),"0%")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6" sqref="E6"/>
    </sheetView>
  </sheetViews>
  <sheetFormatPr defaultRowHeight="16.899999999999999"/>
  <cols>
    <col min="1" max="1" width="3.625" customWidth="1"/>
    <col min="2" max="2" width="23.5625" bestFit="1" customWidth="1"/>
    <col min="3" max="3" width="13.6875" bestFit="1" customWidth="1"/>
    <col min="4" max="7" width="12.5" bestFit="1" customWidth="1"/>
    <col min="8" max="8" width="8.625" bestFit="1" customWidth="1"/>
    <col min="9" max="10" width="9.625" bestFit="1" customWidth="1"/>
    <col min="11" max="12" width="18.437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160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22"/>
      <c r="E4" s="22"/>
      <c r="F4" s="22"/>
      <c r="G4" s="22"/>
      <c r="H4" s="22"/>
    </row>
    <row r="5" spans="2:8">
      <c r="B5" s="12"/>
      <c r="C5" s="12" t="s">
        <v>162</v>
      </c>
      <c r="D5" s="22" t="s">
        <v>166</v>
      </c>
      <c r="E5" s="22">
        <v>144.66666666666666</v>
      </c>
      <c r="F5" s="22">
        <v>118.33333333333333</v>
      </c>
      <c r="G5" s="22" t="s">
        <v>166</v>
      </c>
      <c r="H5" s="22">
        <v>131.5</v>
      </c>
    </row>
    <row r="6" spans="2:8">
      <c r="B6" s="12"/>
      <c r="C6" s="12" t="s">
        <v>164</v>
      </c>
      <c r="D6" s="23" t="s">
        <v>166</v>
      </c>
      <c r="E6" s="23">
        <v>898000</v>
      </c>
      <c r="F6" s="23">
        <v>945000</v>
      </c>
      <c r="G6" s="23" t="s">
        <v>166</v>
      </c>
      <c r="H6" s="23">
        <v>921500</v>
      </c>
    </row>
    <row r="7" spans="2:8">
      <c r="B7" s="12" t="s">
        <v>156</v>
      </c>
      <c r="C7" s="12"/>
      <c r="D7" s="22"/>
      <c r="E7" s="22"/>
      <c r="F7" s="22"/>
      <c r="G7" s="22"/>
      <c r="H7" s="22"/>
    </row>
    <row r="8" spans="2:8">
      <c r="B8" s="12"/>
      <c r="C8" s="12" t="s">
        <v>162</v>
      </c>
      <c r="D8" s="22">
        <v>103</v>
      </c>
      <c r="E8" s="22">
        <v>49.5</v>
      </c>
      <c r="F8" s="22">
        <v>132.5</v>
      </c>
      <c r="G8" s="22" t="s">
        <v>166</v>
      </c>
      <c r="H8" s="22">
        <v>93.4</v>
      </c>
    </row>
    <row r="9" spans="2:8">
      <c r="B9" s="12"/>
      <c r="C9" s="12" t="s">
        <v>164</v>
      </c>
      <c r="D9" s="23">
        <v>1071000</v>
      </c>
      <c r="E9" s="23">
        <v>231000</v>
      </c>
      <c r="F9" s="23">
        <v>1065500</v>
      </c>
      <c r="G9" s="23" t="s">
        <v>166</v>
      </c>
      <c r="H9" s="23">
        <v>732800</v>
      </c>
    </row>
    <row r="10" spans="2:8">
      <c r="B10" s="12" t="s">
        <v>157</v>
      </c>
      <c r="C10" s="12"/>
      <c r="D10" s="22"/>
      <c r="E10" s="22"/>
      <c r="F10" s="22"/>
      <c r="G10" s="22"/>
      <c r="H10" s="22"/>
    </row>
    <row r="11" spans="2:8">
      <c r="B11" s="12"/>
      <c r="C11" s="12" t="s">
        <v>162</v>
      </c>
      <c r="D11" s="22">
        <v>150.5</v>
      </c>
      <c r="E11" s="22">
        <v>97.5</v>
      </c>
      <c r="F11" s="22">
        <v>53.333333333333336</v>
      </c>
      <c r="G11" s="22">
        <v>173</v>
      </c>
      <c r="H11" s="22">
        <v>103.625</v>
      </c>
    </row>
    <row r="12" spans="2:8">
      <c r="B12" s="12"/>
      <c r="C12" s="12" t="s">
        <v>164</v>
      </c>
      <c r="D12" s="23">
        <v>1147500</v>
      </c>
      <c r="E12" s="23">
        <v>555000</v>
      </c>
      <c r="F12" s="23">
        <v>335333.33333333331</v>
      </c>
      <c r="G12" s="23">
        <v>908000</v>
      </c>
      <c r="H12" s="23">
        <v>664875</v>
      </c>
    </row>
    <row r="13" spans="2:8">
      <c r="B13" s="12" t="s">
        <v>158</v>
      </c>
      <c r="C13" s="12"/>
      <c r="D13" s="22"/>
      <c r="E13" s="22"/>
      <c r="F13" s="22"/>
      <c r="G13" s="22"/>
      <c r="H13" s="22"/>
    </row>
    <row r="14" spans="2:8">
      <c r="B14" s="12"/>
      <c r="C14" s="12" t="s">
        <v>162</v>
      </c>
      <c r="D14" s="22">
        <v>39</v>
      </c>
      <c r="E14" s="22">
        <v>127</v>
      </c>
      <c r="F14" s="22" t="s">
        <v>166</v>
      </c>
      <c r="G14" s="22">
        <v>86</v>
      </c>
      <c r="H14" s="22">
        <v>84.5</v>
      </c>
    </row>
    <row r="15" spans="2:8">
      <c r="B15" s="12"/>
      <c r="C15" s="12" t="s">
        <v>164</v>
      </c>
      <c r="D15" s="23">
        <v>180000</v>
      </c>
      <c r="E15" s="23">
        <v>864000</v>
      </c>
      <c r="F15" s="23" t="s">
        <v>166</v>
      </c>
      <c r="G15" s="23">
        <v>495000</v>
      </c>
      <c r="H15" s="23">
        <v>508500</v>
      </c>
    </row>
    <row r="16" spans="2:8">
      <c r="B16" s="12" t="s">
        <v>159</v>
      </c>
      <c r="C16" s="12"/>
      <c r="D16" s="22"/>
      <c r="E16" s="22"/>
      <c r="F16" s="22"/>
      <c r="G16" s="22"/>
      <c r="H16" s="22"/>
    </row>
    <row r="17" spans="2:8">
      <c r="B17" s="12"/>
      <c r="C17" s="12" t="s">
        <v>162</v>
      </c>
      <c r="D17" s="22">
        <v>188</v>
      </c>
      <c r="E17" s="22">
        <v>158</v>
      </c>
      <c r="F17" s="22" t="s">
        <v>166</v>
      </c>
      <c r="G17" s="22">
        <v>151.5</v>
      </c>
      <c r="H17" s="22">
        <v>162.25</v>
      </c>
    </row>
    <row r="18" spans="2:8">
      <c r="B18" s="12"/>
      <c r="C18" s="12" t="s">
        <v>164</v>
      </c>
      <c r="D18" s="23">
        <v>1485000</v>
      </c>
      <c r="E18" s="23">
        <v>990000</v>
      </c>
      <c r="F18" s="23" t="s">
        <v>166</v>
      </c>
      <c r="G18" s="23">
        <v>701500</v>
      </c>
      <c r="H18" s="23">
        <v>969500</v>
      </c>
    </row>
    <row r="19" spans="2:8">
      <c r="B19" s="12" t="s">
        <v>163</v>
      </c>
      <c r="C19" s="12"/>
      <c r="D19" s="22">
        <v>126.2</v>
      </c>
      <c r="E19" s="22">
        <v>112.55555555555556</v>
      </c>
      <c r="F19" s="22">
        <v>97.5</v>
      </c>
      <c r="G19" s="22">
        <v>129.6</v>
      </c>
      <c r="H19" s="22">
        <v>113.77777777777777</v>
      </c>
    </row>
    <row r="20" spans="2:8">
      <c r="B20" s="12" t="s">
        <v>165</v>
      </c>
      <c r="C20" s="12"/>
      <c r="D20" s="23">
        <v>1006200</v>
      </c>
      <c r="E20" s="23">
        <v>680000</v>
      </c>
      <c r="F20" s="23">
        <v>746500</v>
      </c>
      <c r="G20" s="23">
        <v>660200</v>
      </c>
      <c r="H20" s="23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2" activeCellId="2" sqref="B3:B7 G3:G7 B12:B16"/>
    </sheetView>
  </sheetViews>
  <sheetFormatPr defaultRowHeight="16.899999999999999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xWindow="559" yWindow="814" count="1">
    <dataValidation type="list" allowBlank="1" showInputMessage="1" promptTitle="지역선택" prompt="목록에 없는 지역은 직접 입력하세요." sqref="B3:B7 G3:G7 B12:B16" xr:uid="{C1984ABA-BA38-4F6F-848F-C5323A1795C4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6" workbookViewId="0">
      <selection activeCell="J10" sqref="J10"/>
    </sheetView>
  </sheetViews>
  <sheetFormatPr defaultRowHeight="16.899999999999999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abSelected="1" workbookViewId="0">
      <selection activeCell="M8" sqref="M8"/>
    </sheetView>
  </sheetViews>
  <sheetFormatPr defaultRowHeight="16.899999999999999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899999999999999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633413</xdr:colOff>
                <xdr:row>3</xdr:row>
                <xdr:rowOff>9525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dcterms:created xsi:type="dcterms:W3CDTF">2023-07-14T11:40:39Z</dcterms:created>
  <dcterms:modified xsi:type="dcterms:W3CDTF">2026-04-13T07:51:40Z</dcterms:modified>
</cp:coreProperties>
</file>