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_컴활2급실기_기본서\03 기본모의고사\"/>
    </mc:Choice>
  </mc:AlternateContent>
  <xr:revisionPtr revIDLastSave="0" documentId="13_ncr:1_{6F9ACD75-D46F-4CA1-8C2A-B4A62A60B70A}" xr6:coauthVersionLast="47" xr6:coauthVersionMax="47" xr10:uidLastSave="{00000000-0000-0000-0000-000000000000}"/>
  <bookViews>
    <workbookView xWindow="-120" yWindow="-120" windowWidth="29040" windowHeight="15720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1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F30" i="5" s="1"/>
  <c r="D14" i="5"/>
  <c r="F8" i="5"/>
  <c r="D8" i="5"/>
  <c r="D11" i="4"/>
  <c r="D10" i="4"/>
  <c r="D9" i="4"/>
  <c r="D8" i="4"/>
  <c r="D7" i="4"/>
  <c r="D6" i="4"/>
  <c r="D5" i="4"/>
  <c r="D4" i="4"/>
  <c r="D3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</calcChain>
</file>

<file path=xl/sharedStrings.xml><?xml version="1.0" encoding="utf-8"?>
<sst xmlns="http://schemas.openxmlformats.org/spreadsheetml/2006/main" count="424" uniqueCount="294">
  <si>
    <t>농산물표준규격</t>
    <phoneticPr fontId="1" type="noConversion"/>
  </si>
  <si>
    <t>[표1]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</si>
  <si>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</si>
  <si>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</si>
  <si>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</si>
  <si>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</si>
  <si>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</si>
  <si>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</si>
  <si>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</si>
  <si>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</si>
  <si>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</si>
  <si>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</si>
  <si>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</si>
  <si>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</si>
  <si>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</si>
  <si>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</si>
  <si>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</si>
  <si>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</si>
  <si>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</si>
  <si>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</si>
  <si>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</si>
  <si>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</si>
  <si>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</si>
  <si>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</si>
  <si>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</si>
  <si>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</si>
  <si>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</si>
  <si>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</si>
  <si>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</si>
  <si>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</si>
  <si>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</si>
  <si>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</si>
  <si>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</si>
  <si>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</si>
  <si>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</si>
  <si>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</si>
  <si>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</si>
  <si>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</si>
  <si>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</si>
  <si>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</si>
  <si>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</si>
  <si>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</si>
  <si>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</si>
  <si>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</si>
  <si>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</si>
  <si>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</si>
  <si>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</si>
  <si>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</si>
  <si>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</si>
  <si>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</si>
  <si>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</si>
  <si>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</si>
  <si>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</si>
  <si>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</si>
  <si>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</si>
  <si>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</si>
  <si>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</si>
  <si>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</si>
  <si>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</si>
  <si>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</si>
  <si>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</si>
  <si>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</si>
  <si>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</si>
  <si>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</si>
  <si>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</si>
  <si>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</si>
  <si>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</si>
  <si>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</si>
  <si>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</si>
  <si>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</si>
  <si>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</si>
  <si>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</si>
  <si>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</si>
  <si>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</si>
  <si>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</si>
  <si>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</si>
  <si>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</si>
  <si>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</si>
  <si>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</si>
  <si>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</si>
  <si>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</si>
  <si>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</si>
  <si>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</si>
  <si>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</si>
  <si>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</si>
  <si>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</si>
  <si>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</si>
  <si>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</si>
  <si>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</si>
  <si>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</si>
  <si>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</si>
  <si>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</si>
  <si>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</si>
  <si>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</si>
  <si>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</si>
  <si>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</si>
  <si>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</si>
  <si>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</si>
  <si>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</si>
  <si>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</si>
  <si>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</si>
  <si>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</si>
  <si>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</si>
  <si>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</si>
  <si>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</si>
  <si>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</si>
  <si>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</si>
  <si>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</si>
  <si>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</si>
  <si>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</si>
  <si>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</si>
  <si>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</si>
  <si>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</si>
  <si>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</si>
  <si>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</si>
  <si>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</si>
  <si>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</si>
  <si>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</si>
  <si>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</si>
  <si>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</si>
  <si>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</si>
  <si>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</si>
  <si>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</si>
  <si>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</si>
  <si>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</si>
  <si>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</si>
  <si>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</si>
  <si>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</si>
  <si>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</si>
  <si>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</si>
  <si>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</si>
  <si>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</si>
  <si>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</si>
  <si>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</si>
  <si>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</si>
  <si>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</si>
  <si>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</si>
  <si>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</si>
  <si>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</si>
  <si>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</si>
  <si>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</si>
  <si>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</si>
  <si>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</si>
  <si>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</si>
  <si>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</si>
  <si>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</si>
  <si>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</si>
  <si>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</si>
  <si>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</si>
  <si>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</si>
  <si>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</si>
  <si>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</si>
  <si>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</si>
  <si>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</si>
  <si>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</si>
  <si>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</si>
  <si>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</si>
  <si>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</si>
  <si>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</si>
  <si>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</si>
  <si>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</si>
  <si>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</si>
  <si>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</si>
  <si>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</si>
  <si>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</si>
  <si>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</si>
  <si>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</si>
  <si>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</si>
  <si>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</si>
  <si>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</si>
  <si>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</si>
  <si>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</si>
  <si>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</si>
  <si>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</si>
  <si>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</si>
  <si>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</si>
  <si>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</si>
  <si>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</si>
  <si>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</si>
  <si>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</si>
  <si>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</si>
  <si>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</si>
  <si>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</si>
  <si>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</si>
  <si>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</si>
  <si>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</si>
  <si>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</si>
  <si>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</si>
  <si>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</si>
  <si>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</si>
  <si>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</si>
  <si>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</si>
  <si>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</si>
  <si>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</si>
  <si>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</si>
  <si>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</si>
  <si>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</si>
  <si>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</si>
  <si>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</si>
  <si>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</si>
  <si>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</si>
  <si>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</si>
  <si>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</si>
  <si>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</si>
  <si>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</si>
  <si>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</si>
  <si>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</si>
  <si>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</si>
  <si>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</si>
  <si>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</si>
  <si>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</si>
  <si>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</si>
  <si>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</si>
  <si>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</si>
  <si>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</si>
  <si>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</si>
  <si>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</si>
  <si>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</si>
  <si>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</si>
  <si>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</si>
  <si>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</si>
  <si>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</si>
  <si>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</si>
  <si>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</si>
  <si>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</si>
  <si>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</si>
  <si>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</si>
  <si>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</si>
  <si>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</si>
  <si>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</si>
  <si>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</si>
  <si>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</si>
  <si>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필기시험결과</t>
    <phoneticPr fontId="1" type="noConversion"/>
  </si>
  <si>
    <t>이름</t>
    <phoneticPr fontId="1" type="noConversion"/>
  </si>
  <si>
    <t>1과목</t>
    <phoneticPr fontId="1" type="noConversion"/>
  </si>
  <si>
    <t>2과목</t>
    <phoneticPr fontId="1" type="noConversion"/>
  </si>
  <si>
    <t>평균</t>
    <phoneticPr fontId="1" type="noConversion"/>
  </si>
  <si>
    <t>결과</t>
    <phoneticPr fontId="1" type="noConversion"/>
  </si>
  <si>
    <t>임영우</t>
    <phoneticPr fontId="1" type="noConversion"/>
  </si>
  <si>
    <t>김서하</t>
    <phoneticPr fontId="1" type="noConversion"/>
  </si>
  <si>
    <t>이재영</t>
    <phoneticPr fontId="1" type="noConversion"/>
  </si>
  <si>
    <t>안정희</t>
    <phoneticPr fontId="1" type="noConversion"/>
  </si>
  <si>
    <t>배수진</t>
    <phoneticPr fontId="1" type="noConversion"/>
  </si>
  <si>
    <t>이대로</t>
    <phoneticPr fontId="1" type="noConversion"/>
  </si>
  <si>
    <t>한오정</t>
    <phoneticPr fontId="1" type="noConversion"/>
  </si>
  <si>
    <t>황은수</t>
    <phoneticPr fontId="1" type="noConversion"/>
  </si>
  <si>
    <t>강정빈</t>
    <phoneticPr fontId="1" type="noConversion"/>
  </si>
  <si>
    <t>[표3] 2025년 제품 생산 및 보유현황</t>
    <phoneticPr fontId="1" type="noConversion"/>
  </si>
  <si>
    <t>품명</t>
    <phoneticPr fontId="1" type="noConversion"/>
  </si>
  <si>
    <t>포장재질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</si>
  <si>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</si>
  <si>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</si>
  <si>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</si>
  <si>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높이허용</t>
    <phoneticPr fontId="1" type="noConversion"/>
  </si>
  <si>
    <t>적재효율</t>
    <phoneticPr fontId="1" type="noConversion"/>
  </si>
  <si>
    <t>높이(mm)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</si>
  <si>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</si>
  <si>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</si>
  <si>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</si>
  <si>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</si>
  <si>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</si>
  <si>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</si>
  <si>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C.C(Corrugated Cardboard)</t>
    <phoneticPr fontId="1" type="noConversion"/>
  </si>
  <si>
    <t>C.C</t>
  </si>
  <si>
    <t>C.C</t>
    <phoneticPr fontId="1" type="noConversion"/>
  </si>
  <si>
    <t>P.E(Polyethlene)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</si>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</sst>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  <numFmt numFmtId="177" formatCode="0.0"/>
    <numFmt numFmtId="178" formatCode="0&quot;초&quot;"/>
    <numFmt numFmtId="191" formatCode="#,##0_);[Red]\(#,##0\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2" fontId="0" fillId="0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7" fontId="0" fillId="0" borderId="0" xfId="0" applyNumberFormat="1">
      <alignment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91" fontId="0" fillId="0" borderId="1" xfId="2" applyNumberFormat="1" applyFont="1" applyBorder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8A-483A-8305-C213F9739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B1C9887A-B884-4FCB-BB65-B070DB1C821D}"/>
            </a:ext>
          </a:extLst>
        </xdr:cNvPr>
        <xdr:cNvSpPr/>
      </xdr:nvSpPr>
      <xdr:spPr>
        <a:xfrm>
          <a:off x="6172200" y="2562225"/>
          <a:ext cx="68580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44.363663194446" createdVersion="7" refreshedVersion="7" minRefreshableVersion="3" recordCount="7" xr:uid="{5E935141-4CDF-4CDB-B9B9-FFA579805D6F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3DBD37-7508-4DEB-B80E-BE50A7F457D9}" name="피벗 테이블2" cacheId="10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/>
  </sheetViews>
  <sheetFormatPr defaultRowHeight="16.5" x14ac:dyDescent="0.3"/>
  <cols>
    <col min="2" max="2" width="24.875" bestFit="1" customWidth="1"/>
    <col min="4" max="6" width="9.125" bestFit="1" customWidth="1"/>
  </cols>
  <sheetData>
    <row r="1" spans="1:8" x14ac:dyDescent="0.3">
      <c r="A1" t="s">
        <v>0</v>
      </c>
    </row>
    <row r="3" spans="1:8" x14ac:dyDescent="0.3">
      <c r="A3" s="1" t="s">
        <v>248</v>
      </c>
      <c r="B3" s="1" t="s">
        <v>249</v>
      </c>
      <c r="C3" s="1" t="s">
        <v>250</v>
      </c>
      <c r="D3" s="13" t="s">
        <v>251</v>
      </c>
      <c r="E3" s="13" t="s">
        <v>252</v>
      </c>
      <c r="F3" s="13" t="s">
        <v>255</v>
      </c>
      <c r="G3" s="1" t="s">
        <v>253</v>
      </c>
      <c r="H3" s="1" t="s">
        <v>254</v>
      </c>
    </row>
    <row r="4" spans="1:8" x14ac:dyDescent="0.3">
      <c r="A4" s="1" t="s">
        <v>257</v>
      </c>
      <c r="B4" t="s">
        <v>262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3">
      <c r="A5" s="1" t="s">
        <v>258</v>
      </c>
      <c r="B5" t="s">
        <v>264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3">
      <c r="A6" s="1" t="s">
        <v>259</v>
      </c>
      <c r="B6" t="s">
        <v>265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3">
      <c r="A7" s="1" t="s">
        <v>260</v>
      </c>
      <c r="B7" t="s">
        <v>263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3">
      <c r="A8" s="1" t="s">
        <v>261</v>
      </c>
      <c r="B8" t="s">
        <v>263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workbookViewId="0">
      <selection activeCell="L12" sqref="L12"/>
    </sheetView>
  </sheetViews>
  <sheetFormatPr defaultRowHeight="16.5" x14ac:dyDescent="0.3"/>
  <sheetData>
    <row r="1" spans="1:6" ht="20.25" x14ac:dyDescent="0.3">
      <c r="A1" s="14" t="s">
        <v>166</v>
      </c>
      <c r="B1" s="14"/>
      <c r="C1" s="14"/>
      <c r="D1" s="14"/>
      <c r="E1" s="14"/>
      <c r="F1" s="14"/>
    </row>
    <row r="3" spans="1:6" x14ac:dyDescent="0.3">
      <c r="A3" s="4" t="s">
        <v>140</v>
      </c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</row>
    <row r="4" spans="1:6" x14ac:dyDescent="0.3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</row>
    <row r="5" spans="1:6" x14ac:dyDescent="0.3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</row>
    <row r="6" spans="1:6" x14ac:dyDescent="0.3">
      <c r="A6" s="4">
        <v>233030</v>
      </c>
      <c r="B6" s="4" t="s">
        <v>155</v>
      </c>
      <c r="C6" s="4" t="s">
        <v>150</v>
      </c>
      <c r="D6" s="4">
        <v>60</v>
      </c>
      <c r="E6" s="4">
        <v>100</v>
      </c>
      <c r="F6" s="4">
        <v>100</v>
      </c>
    </row>
    <row r="7" spans="1:6" x14ac:dyDescent="0.3">
      <c r="A7" s="4">
        <v>233014</v>
      </c>
      <c r="B7" s="4" t="s">
        <v>156</v>
      </c>
      <c r="C7" s="4" t="s">
        <v>150</v>
      </c>
      <c r="D7" s="4">
        <v>90</v>
      </c>
      <c r="E7" s="4">
        <v>90</v>
      </c>
      <c r="F7" s="4">
        <v>80</v>
      </c>
    </row>
    <row r="8" spans="1:6" x14ac:dyDescent="0.3">
      <c r="A8" s="4">
        <v>232020</v>
      </c>
      <c r="B8" s="4" t="s">
        <v>152</v>
      </c>
      <c r="C8" s="4" t="s">
        <v>153</v>
      </c>
      <c r="D8" s="4">
        <v>90</v>
      </c>
      <c r="E8" s="4">
        <v>50</v>
      </c>
      <c r="F8" s="4">
        <v>100</v>
      </c>
    </row>
    <row r="9" spans="1:6" x14ac:dyDescent="0.3">
      <c r="A9" s="4">
        <v>232030</v>
      </c>
      <c r="B9" s="4" t="s">
        <v>154</v>
      </c>
      <c r="C9" s="4" t="s">
        <v>153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tabSelected="1" workbookViewId="0">
      <selection activeCell="Q20" sqref="Q19:Q20"/>
    </sheetView>
  </sheetViews>
  <sheetFormatPr defaultRowHeight="16.5" x14ac:dyDescent="0.3"/>
  <cols>
    <col min="3" max="3" width="9.125" bestFit="1" customWidth="1"/>
    <col min="4" max="4" width="10.375" bestFit="1" customWidth="1"/>
    <col min="5" max="5" width="10.625" bestFit="1" customWidth="1"/>
    <col min="6" max="6" width="10.125" bestFit="1" customWidth="1"/>
    <col min="7" max="7" width="12.375" bestFit="1" customWidth="1"/>
  </cols>
  <sheetData>
    <row r="1" spans="1:7" ht="20.25" x14ac:dyDescent="0.3">
      <c r="A1" s="36" t="s">
        <v>167</v>
      </c>
      <c r="B1" s="36"/>
      <c r="C1" s="36"/>
      <c r="D1" s="36"/>
      <c r="E1" s="36"/>
      <c r="F1" s="36"/>
      <c r="G1" s="36"/>
    </row>
    <row r="2" spans="1:7" x14ac:dyDescent="0.3">
      <c r="G2" s="10" t="s">
        <v>168</v>
      </c>
    </row>
    <row r="3" spans="1:7" x14ac:dyDescent="0.3">
      <c r="A3" s="22" t="s">
        <v>169</v>
      </c>
      <c r="B3" s="22" t="s">
        <v>170</v>
      </c>
      <c r="C3" s="22" t="s">
        <v>188</v>
      </c>
      <c r="D3" s="22" t="s">
        <v>171</v>
      </c>
      <c r="E3" s="22" t="s">
        <v>172</v>
      </c>
      <c r="F3" s="22" t="s">
        <v>266</v>
      </c>
      <c r="G3" s="22" t="s">
        <v>173</v>
      </c>
    </row>
    <row r="4" spans="1:7" x14ac:dyDescent="0.3">
      <c r="A4" s="4" t="s">
        <v>174</v>
      </c>
      <c r="B4" s="23">
        <v>60</v>
      </c>
      <c r="C4" s="37">
        <v>906</v>
      </c>
      <c r="D4" s="37">
        <v>860</v>
      </c>
      <c r="E4" s="37">
        <v>585</v>
      </c>
      <c r="F4" s="37">
        <v>556</v>
      </c>
      <c r="G4" s="24">
        <v>0.38629999999999998</v>
      </c>
    </row>
    <row r="5" spans="1:7" x14ac:dyDescent="0.3">
      <c r="A5" s="4" t="s">
        <v>175</v>
      </c>
      <c r="B5" s="23">
        <v>60</v>
      </c>
      <c r="C5" s="37">
        <v>823</v>
      </c>
      <c r="D5" s="37">
        <v>781</v>
      </c>
      <c r="E5" s="37">
        <v>512</v>
      </c>
      <c r="F5" s="37">
        <v>486</v>
      </c>
      <c r="G5" s="24">
        <v>0.40939999999999999</v>
      </c>
    </row>
    <row r="6" spans="1:7" x14ac:dyDescent="0.3">
      <c r="A6" s="4" t="s">
        <v>176</v>
      </c>
      <c r="B6" s="23">
        <v>60</v>
      </c>
      <c r="C6" s="37">
        <v>1133</v>
      </c>
      <c r="D6" s="37">
        <v>1076</v>
      </c>
      <c r="E6" s="37">
        <v>684</v>
      </c>
      <c r="F6" s="37">
        <v>649</v>
      </c>
      <c r="G6" s="24">
        <v>0.42709999999999998</v>
      </c>
    </row>
    <row r="7" spans="1:7" x14ac:dyDescent="0.3">
      <c r="A7" s="4" t="s">
        <v>177</v>
      </c>
      <c r="B7" s="23">
        <v>60</v>
      </c>
      <c r="C7" s="37">
        <v>565</v>
      </c>
      <c r="D7" s="37">
        <v>536</v>
      </c>
      <c r="E7" s="37">
        <v>356</v>
      </c>
      <c r="F7" s="37">
        <v>338</v>
      </c>
      <c r="G7" s="24">
        <v>0.4017</v>
      </c>
    </row>
    <row r="8" spans="1:7" x14ac:dyDescent="0.3">
      <c r="A8" s="4" t="s">
        <v>178</v>
      </c>
      <c r="B8" s="23">
        <v>30</v>
      </c>
      <c r="C8" s="37">
        <v>1133</v>
      </c>
      <c r="D8" s="37">
        <v>1076</v>
      </c>
      <c r="E8" s="37">
        <v>684</v>
      </c>
      <c r="F8" s="37">
        <v>649</v>
      </c>
      <c r="G8" s="24">
        <v>0.42709999999999998</v>
      </c>
    </row>
    <row r="9" spans="1:7" x14ac:dyDescent="0.3">
      <c r="A9" s="4" t="s">
        <v>179</v>
      </c>
      <c r="B9" s="23">
        <v>30</v>
      </c>
      <c r="C9" s="37">
        <v>1133</v>
      </c>
      <c r="D9" s="37">
        <v>1076</v>
      </c>
      <c r="E9" s="37">
        <v>684</v>
      </c>
      <c r="F9" s="37">
        <v>649</v>
      </c>
      <c r="G9" s="24">
        <v>0.42709999999999998</v>
      </c>
    </row>
    <row r="10" spans="1:7" x14ac:dyDescent="0.3">
      <c r="A10" s="4" t="s">
        <v>180</v>
      </c>
      <c r="B10" s="23">
        <v>30</v>
      </c>
      <c r="C10" s="37">
        <v>823</v>
      </c>
      <c r="D10" s="37">
        <v>781</v>
      </c>
      <c r="E10" s="37">
        <v>512</v>
      </c>
      <c r="F10" s="37">
        <v>486</v>
      </c>
      <c r="G10" s="24">
        <v>0.40939999999999999</v>
      </c>
    </row>
    <row r="11" spans="1:7" x14ac:dyDescent="0.3">
      <c r="A11" s="4" t="s">
        <v>181</v>
      </c>
      <c r="B11" s="23">
        <v>45</v>
      </c>
      <c r="C11" s="37">
        <v>906</v>
      </c>
      <c r="D11" s="37">
        <v>860</v>
      </c>
      <c r="E11" s="37">
        <v>585</v>
      </c>
      <c r="F11" s="37">
        <v>556</v>
      </c>
      <c r="G11" s="24">
        <v>0.38629999999999998</v>
      </c>
    </row>
    <row r="12" spans="1:7" x14ac:dyDescent="0.3">
      <c r="A12" s="4" t="s">
        <v>182</v>
      </c>
      <c r="B12" s="23">
        <v>30</v>
      </c>
      <c r="C12" s="37">
        <v>1133</v>
      </c>
      <c r="D12" s="37">
        <v>1076</v>
      </c>
      <c r="E12" s="37">
        <v>684</v>
      </c>
      <c r="F12" s="37">
        <v>649</v>
      </c>
      <c r="G12" s="24">
        <v>0.42709999999999998</v>
      </c>
    </row>
    <row r="13" spans="1:7" x14ac:dyDescent="0.3">
      <c r="A13" s="4" t="s">
        <v>183</v>
      </c>
      <c r="B13" s="23">
        <v>45</v>
      </c>
      <c r="C13" s="37">
        <v>696</v>
      </c>
      <c r="D13" s="37">
        <v>661</v>
      </c>
      <c r="E13" s="37">
        <v>431</v>
      </c>
      <c r="F13" s="37">
        <v>409</v>
      </c>
      <c r="G13" s="24">
        <v>0.4123</v>
      </c>
    </row>
    <row r="14" spans="1:7" x14ac:dyDescent="0.3">
      <c r="A14" s="4" t="s">
        <v>184</v>
      </c>
      <c r="B14" s="23">
        <v>60</v>
      </c>
      <c r="C14" s="37">
        <v>1133</v>
      </c>
      <c r="D14" s="37">
        <v>1076</v>
      </c>
      <c r="E14" s="37">
        <v>684</v>
      </c>
      <c r="F14" s="37">
        <v>649</v>
      </c>
      <c r="G14" s="24">
        <v>0.42709999999999998</v>
      </c>
    </row>
    <row r="15" spans="1:7" x14ac:dyDescent="0.3">
      <c r="A15" s="4" t="s">
        <v>185</v>
      </c>
      <c r="B15" s="23">
        <v>30</v>
      </c>
      <c r="C15" s="37">
        <v>906</v>
      </c>
      <c r="D15" s="37">
        <v>860</v>
      </c>
      <c r="E15" s="37">
        <v>585</v>
      </c>
      <c r="F15" s="37">
        <v>556</v>
      </c>
      <c r="G15" s="24">
        <v>0.38629999999999998</v>
      </c>
    </row>
    <row r="16" spans="1:7" x14ac:dyDescent="0.3">
      <c r="A16" s="4" t="s">
        <v>186</v>
      </c>
      <c r="B16" s="23">
        <v>45</v>
      </c>
      <c r="C16" s="37">
        <v>1133</v>
      </c>
      <c r="D16" s="37">
        <v>1076</v>
      </c>
      <c r="E16" s="37">
        <v>684</v>
      </c>
      <c r="F16" s="37">
        <v>649</v>
      </c>
      <c r="G16" s="24">
        <v>0.42709999999999998</v>
      </c>
    </row>
    <row r="17" spans="1:7" x14ac:dyDescent="0.3">
      <c r="A17" s="4" t="s">
        <v>187</v>
      </c>
      <c r="B17" s="23">
        <v>45</v>
      </c>
      <c r="C17" s="37">
        <v>906</v>
      </c>
      <c r="D17" s="37">
        <v>860</v>
      </c>
      <c r="E17" s="37">
        <v>585</v>
      </c>
      <c r="F17" s="37">
        <v>556</v>
      </c>
      <c r="G17" s="24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H17" sqref="H17"/>
    </sheetView>
  </sheetViews>
  <sheetFormatPr defaultRowHeight="16.5" x14ac:dyDescent="0.3"/>
  <cols>
    <col min="1" max="1" width="3.625" customWidth="1"/>
  </cols>
  <sheetData>
    <row r="2" spans="2:5" x14ac:dyDescent="0.3">
      <c r="B2" t="s">
        <v>189</v>
      </c>
    </row>
    <row r="4" spans="2:5" x14ac:dyDescent="0.3">
      <c r="B4" t="s">
        <v>267</v>
      </c>
      <c r="C4" t="s">
        <v>268</v>
      </c>
      <c r="D4" t="s">
        <v>269</v>
      </c>
      <c r="E4" t="s">
        <v>124</v>
      </c>
    </row>
    <row r="5" spans="2:5" x14ac:dyDescent="0.3">
      <c r="B5" t="s">
        <v>270</v>
      </c>
      <c r="C5">
        <v>500</v>
      </c>
      <c r="D5">
        <v>458</v>
      </c>
      <c r="E5">
        <v>42</v>
      </c>
    </row>
    <row r="6" spans="2:5" x14ac:dyDescent="0.3">
      <c r="B6" t="s">
        <v>271</v>
      </c>
      <c r="C6">
        <v>300</v>
      </c>
      <c r="D6">
        <v>255</v>
      </c>
      <c r="E6">
        <v>45</v>
      </c>
    </row>
    <row r="7" spans="2:5" x14ac:dyDescent="0.3">
      <c r="B7" t="s">
        <v>272</v>
      </c>
      <c r="C7">
        <v>250</v>
      </c>
      <c r="D7">
        <v>214</v>
      </c>
      <c r="E7">
        <v>36</v>
      </c>
    </row>
    <row r="8" spans="2:5" x14ac:dyDescent="0.3">
      <c r="B8" t="s">
        <v>273</v>
      </c>
      <c r="C8">
        <v>680</v>
      </c>
      <c r="D8">
        <v>621</v>
      </c>
      <c r="E8">
        <v>59</v>
      </c>
    </row>
    <row r="9" spans="2:5" x14ac:dyDescent="0.3">
      <c r="B9" t="s">
        <v>274</v>
      </c>
      <c r="C9">
        <v>1000</v>
      </c>
      <c r="D9">
        <v>875</v>
      </c>
      <c r="E9">
        <v>125</v>
      </c>
    </row>
    <row r="10" spans="2:5" x14ac:dyDescent="0.3">
      <c r="B10" t="s">
        <v>275</v>
      </c>
      <c r="C10">
        <v>350</v>
      </c>
      <c r="D10">
        <v>249</v>
      </c>
      <c r="E10">
        <v>101</v>
      </c>
    </row>
    <row r="11" spans="2:5" x14ac:dyDescent="0.3">
      <c r="B11" t="s">
        <v>276</v>
      </c>
      <c r="C11">
        <v>800</v>
      </c>
      <c r="D11">
        <v>756</v>
      </c>
      <c r="E11">
        <v>44</v>
      </c>
    </row>
    <row r="12" spans="2:5" x14ac:dyDescent="0.3">
      <c r="B12" t="s">
        <v>277</v>
      </c>
      <c r="C12">
        <v>850</v>
      </c>
      <c r="D12">
        <v>675</v>
      </c>
      <c r="E12">
        <v>175</v>
      </c>
    </row>
    <row r="13" spans="2:5" x14ac:dyDescent="0.3">
      <c r="B13" t="s">
        <v>256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B10" sqref="B10"/>
    </sheetView>
  </sheetViews>
  <sheetFormatPr defaultRowHeight="16.5" x14ac:dyDescent="0.3"/>
  <cols>
    <col min="1" max="1" width="9.125" bestFit="1" customWidth="1"/>
  </cols>
  <sheetData>
    <row r="1" spans="1:7" ht="20.25" x14ac:dyDescent="0.3">
      <c r="A1" s="14" t="s">
        <v>190</v>
      </c>
      <c r="B1" s="14"/>
      <c r="C1" s="14"/>
      <c r="D1" s="14"/>
      <c r="E1" s="14"/>
      <c r="F1" s="14"/>
      <c r="G1" s="14"/>
    </row>
    <row r="3" spans="1:7" x14ac:dyDescent="0.3">
      <c r="A3" s="4" t="s">
        <v>191</v>
      </c>
      <c r="B3" s="4" t="s">
        <v>141</v>
      </c>
      <c r="C3" s="4" t="s">
        <v>192</v>
      </c>
      <c r="D3" s="4" t="s">
        <v>193</v>
      </c>
      <c r="E3" s="4" t="s">
        <v>29</v>
      </c>
      <c r="F3" s="4" t="s">
        <v>194</v>
      </c>
      <c r="G3" s="4" t="s">
        <v>195</v>
      </c>
    </row>
    <row r="4" spans="1:7" x14ac:dyDescent="0.3">
      <c r="A4" s="4">
        <v>35201211</v>
      </c>
      <c r="B4" s="4" t="s">
        <v>196</v>
      </c>
      <c r="C4" s="4" t="s">
        <v>197</v>
      </c>
      <c r="D4" s="4" t="s">
        <v>198</v>
      </c>
      <c r="E4" s="4" t="s">
        <v>199</v>
      </c>
      <c r="F4" s="4">
        <v>80</v>
      </c>
      <c r="G4" s="4">
        <v>70</v>
      </c>
    </row>
    <row r="5" spans="1:7" hidden="1" x14ac:dyDescent="0.3">
      <c r="A5" s="4">
        <v>35201211</v>
      </c>
      <c r="B5" s="4" t="s">
        <v>39</v>
      </c>
      <c r="C5" s="4" t="s">
        <v>73</v>
      </c>
      <c r="D5" s="4" t="s">
        <v>200</v>
      </c>
      <c r="E5" s="4" t="s">
        <v>201</v>
      </c>
      <c r="F5" s="4">
        <v>50</v>
      </c>
      <c r="G5" s="4">
        <v>60</v>
      </c>
    </row>
    <row r="6" spans="1:7" hidden="1" x14ac:dyDescent="0.3">
      <c r="A6" s="4">
        <v>35201211</v>
      </c>
      <c r="B6" s="4" t="s">
        <v>202</v>
      </c>
      <c r="C6" s="4" t="s">
        <v>203</v>
      </c>
      <c r="D6" s="4" t="s">
        <v>204</v>
      </c>
      <c r="E6" s="4" t="s">
        <v>205</v>
      </c>
      <c r="F6" s="4">
        <v>85</v>
      </c>
      <c r="G6" s="4">
        <v>60</v>
      </c>
    </row>
    <row r="7" spans="1:7" x14ac:dyDescent="0.3">
      <c r="A7" s="4">
        <v>35201211</v>
      </c>
      <c r="B7" s="4" t="s">
        <v>206</v>
      </c>
      <c r="C7" s="4" t="s">
        <v>81</v>
      </c>
      <c r="D7" s="4" t="s">
        <v>207</v>
      </c>
      <c r="E7" s="4" t="s">
        <v>208</v>
      </c>
      <c r="F7" s="4">
        <v>80</v>
      </c>
      <c r="G7" s="4">
        <v>75</v>
      </c>
    </row>
    <row r="8" spans="1:7" hidden="1" x14ac:dyDescent="0.3">
      <c r="A8" s="4">
        <v>35201211</v>
      </c>
      <c r="B8" s="4" t="s">
        <v>209</v>
      </c>
      <c r="C8" s="4" t="s">
        <v>77</v>
      </c>
      <c r="D8" s="4" t="s">
        <v>210</v>
      </c>
      <c r="E8" s="4" t="s">
        <v>211</v>
      </c>
      <c r="F8" s="4">
        <v>50</v>
      </c>
      <c r="G8" s="4">
        <v>60</v>
      </c>
    </row>
    <row r="9" spans="1:7" hidden="1" x14ac:dyDescent="0.3">
      <c r="A9" s="4">
        <v>35201211</v>
      </c>
      <c r="B9" s="4" t="s">
        <v>212</v>
      </c>
      <c r="C9" s="4" t="s">
        <v>203</v>
      </c>
      <c r="D9" s="4" t="s">
        <v>200</v>
      </c>
      <c r="E9" s="4" t="s">
        <v>205</v>
      </c>
      <c r="F9" s="4">
        <v>45</v>
      </c>
      <c r="G9" s="4">
        <v>55</v>
      </c>
    </row>
    <row r="10" spans="1:7" x14ac:dyDescent="0.3">
      <c r="A10" s="4">
        <v>35201211</v>
      </c>
      <c r="B10" s="4" t="s">
        <v>213</v>
      </c>
      <c r="C10" s="4" t="s">
        <v>73</v>
      </c>
      <c r="D10" s="4" t="s">
        <v>214</v>
      </c>
      <c r="E10" s="4" t="s">
        <v>215</v>
      </c>
      <c r="F10" s="4">
        <v>90</v>
      </c>
      <c r="G10" s="4">
        <v>85</v>
      </c>
    </row>
    <row r="11" spans="1:7" hidden="1" x14ac:dyDescent="0.3">
      <c r="A11" s="4">
        <v>35201211</v>
      </c>
      <c r="B11" s="4" t="s">
        <v>216</v>
      </c>
      <c r="C11" s="4" t="s">
        <v>217</v>
      </c>
      <c r="D11" s="4" t="s">
        <v>218</v>
      </c>
      <c r="E11" s="4" t="s">
        <v>219</v>
      </c>
      <c r="F11" s="4">
        <v>45</v>
      </c>
      <c r="G11" s="4">
        <v>55</v>
      </c>
    </row>
    <row r="12" spans="1:7" hidden="1" x14ac:dyDescent="0.3">
      <c r="A12" s="4">
        <v>35201211</v>
      </c>
      <c r="B12" s="4" t="s">
        <v>220</v>
      </c>
      <c r="C12" s="4" t="s">
        <v>197</v>
      </c>
      <c r="D12" s="4" t="s">
        <v>200</v>
      </c>
      <c r="E12" s="4" t="s">
        <v>199</v>
      </c>
      <c r="F12" s="4">
        <v>95</v>
      </c>
      <c r="G12" s="4">
        <v>65</v>
      </c>
    </row>
    <row r="13" spans="1:7" hidden="1" x14ac:dyDescent="0.3">
      <c r="A13" s="4">
        <v>35201211</v>
      </c>
      <c r="B13" s="4" t="s">
        <v>221</v>
      </c>
      <c r="C13" s="4" t="s">
        <v>222</v>
      </c>
      <c r="D13" s="4" t="s">
        <v>204</v>
      </c>
      <c r="E13" s="4" t="s">
        <v>223</v>
      </c>
      <c r="F13" s="4">
        <v>70</v>
      </c>
      <c r="G13" s="4">
        <v>75</v>
      </c>
    </row>
    <row r="14" spans="1:7" hidden="1" x14ac:dyDescent="0.3">
      <c r="A14" s="4">
        <v>35201211</v>
      </c>
      <c r="B14" s="4" t="s">
        <v>224</v>
      </c>
      <c r="C14" s="4" t="s">
        <v>77</v>
      </c>
      <c r="D14" s="4" t="s">
        <v>200</v>
      </c>
      <c r="E14" s="4" t="s">
        <v>211</v>
      </c>
      <c r="F14" s="4">
        <v>80</v>
      </c>
      <c r="G14" s="4">
        <v>55</v>
      </c>
    </row>
    <row r="15" spans="1:7" hidden="1" x14ac:dyDescent="0.3">
      <c r="A15" s="4">
        <v>35201211</v>
      </c>
      <c r="B15" s="4" t="s">
        <v>225</v>
      </c>
      <c r="C15" s="4" t="s">
        <v>226</v>
      </c>
      <c r="D15" s="4" t="s">
        <v>218</v>
      </c>
      <c r="E15" s="4" t="s">
        <v>227</v>
      </c>
      <c r="F15" s="4">
        <v>50</v>
      </c>
      <c r="G15" s="4">
        <v>70</v>
      </c>
    </row>
    <row r="16" spans="1:7" hidden="1" x14ac:dyDescent="0.3">
      <c r="A16" s="4">
        <v>35201211</v>
      </c>
      <c r="B16" s="4" t="s">
        <v>228</v>
      </c>
      <c r="C16" s="4" t="s">
        <v>222</v>
      </c>
      <c r="D16" s="4" t="s">
        <v>198</v>
      </c>
      <c r="E16" s="4" t="s">
        <v>229</v>
      </c>
      <c r="F16" s="4">
        <v>60</v>
      </c>
      <c r="G16" s="4">
        <v>60</v>
      </c>
    </row>
    <row r="17" spans="1:7" hidden="1" x14ac:dyDescent="0.3">
      <c r="A17" s="4">
        <v>35201211</v>
      </c>
      <c r="B17" s="4" t="s">
        <v>230</v>
      </c>
      <c r="C17" s="4" t="s">
        <v>226</v>
      </c>
      <c r="D17" s="4" t="s">
        <v>214</v>
      </c>
      <c r="E17" s="4" t="s">
        <v>227</v>
      </c>
      <c r="F17" s="4">
        <v>75</v>
      </c>
      <c r="G17" s="4">
        <v>80</v>
      </c>
    </row>
    <row r="18" spans="1:7" x14ac:dyDescent="0.3">
      <c r="A18" s="4">
        <v>35201211</v>
      </c>
      <c r="B18" s="4" t="s">
        <v>231</v>
      </c>
      <c r="C18" s="4" t="s">
        <v>217</v>
      </c>
      <c r="D18" s="4" t="s">
        <v>200</v>
      </c>
      <c r="E18" s="4" t="s">
        <v>219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workbookViewId="0"/>
  </sheetViews>
  <sheetFormatPr defaultRowHeight="16.5" x14ac:dyDescent="0.3"/>
  <cols>
    <col min="2" max="2" width="10.75" customWidth="1"/>
    <col min="3" max="3" width="10.625" bestFit="1" customWidth="1"/>
    <col min="4" max="4" width="15" bestFit="1" customWidth="1"/>
    <col min="5" max="5" width="13.125" bestFit="1" customWidth="1"/>
  </cols>
  <sheetData>
    <row r="1" spans="1:10" x14ac:dyDescent="0.3">
      <c r="A1" s="2" t="s">
        <v>1</v>
      </c>
      <c r="B1" s="3" t="s">
        <v>232</v>
      </c>
      <c r="G1" s="2" t="s">
        <v>2</v>
      </c>
      <c r="H1" s="3" t="s">
        <v>3</v>
      </c>
    </row>
    <row r="2" spans="1:10" x14ac:dyDescent="0.3">
      <c r="A2" s="4" t="s">
        <v>233</v>
      </c>
      <c r="B2" s="4" t="s">
        <v>234</v>
      </c>
      <c r="C2" s="4" t="s">
        <v>235</v>
      </c>
      <c r="D2" s="4" t="s">
        <v>236</v>
      </c>
      <c r="E2" s="11" t="s">
        <v>237</v>
      </c>
      <c r="G2" s="4" t="s">
        <v>4</v>
      </c>
      <c r="H2" s="4" t="s">
        <v>5</v>
      </c>
      <c r="I2" s="4" t="s">
        <v>6</v>
      </c>
      <c r="J2" s="5" t="s">
        <v>7</v>
      </c>
    </row>
    <row r="3" spans="1:10" x14ac:dyDescent="0.3">
      <c r="A3" s="4" t="s">
        <v>238</v>
      </c>
      <c r="B3" s="4">
        <v>68</v>
      </c>
      <c r="C3" s="4">
        <v>73</v>
      </c>
      <c r="D3" s="12">
        <f>AVERAGE(B3:C3)</f>
        <v>70.5</v>
      </c>
      <c r="E3" s="4"/>
      <c r="G3" s="4">
        <v>10238</v>
      </c>
      <c r="H3" s="4" t="s">
        <v>8</v>
      </c>
      <c r="I3" s="4" t="s">
        <v>9</v>
      </c>
      <c r="J3" s="4"/>
    </row>
    <row r="4" spans="1:10" x14ac:dyDescent="0.3">
      <c r="A4" s="4" t="s">
        <v>239</v>
      </c>
      <c r="B4" s="4">
        <v>55</v>
      </c>
      <c r="C4" s="4">
        <v>60</v>
      </c>
      <c r="D4" s="12">
        <f t="shared" ref="D4:D11" si="0">AVERAGE(B4:C4)</f>
        <v>57.5</v>
      </c>
      <c r="E4" s="4"/>
      <c r="G4" s="4">
        <v>20472</v>
      </c>
      <c r="H4" s="4" t="s">
        <v>10</v>
      </c>
      <c r="I4" s="4" t="s">
        <v>11</v>
      </c>
      <c r="J4" s="4"/>
    </row>
    <row r="5" spans="1:10" x14ac:dyDescent="0.3">
      <c r="A5" s="4" t="s">
        <v>240</v>
      </c>
      <c r="B5" s="4">
        <v>91</v>
      </c>
      <c r="C5" s="4">
        <v>90</v>
      </c>
      <c r="D5" s="12">
        <f t="shared" si="0"/>
        <v>90.5</v>
      </c>
      <c r="E5" s="4"/>
      <c r="G5" s="4">
        <v>10635</v>
      </c>
      <c r="H5" s="4" t="s">
        <v>12</v>
      </c>
      <c r="I5" s="4" t="s">
        <v>13</v>
      </c>
      <c r="J5" s="4"/>
    </row>
    <row r="6" spans="1:10" x14ac:dyDescent="0.3">
      <c r="A6" s="4" t="s">
        <v>241</v>
      </c>
      <c r="B6" s="4">
        <v>95</v>
      </c>
      <c r="C6" s="4">
        <v>96</v>
      </c>
      <c r="D6" s="12">
        <f t="shared" si="0"/>
        <v>95.5</v>
      </c>
      <c r="E6" s="4"/>
      <c r="G6" s="4">
        <v>30987</v>
      </c>
      <c r="H6" s="4" t="s">
        <v>14</v>
      </c>
      <c r="I6" s="4" t="s">
        <v>15</v>
      </c>
      <c r="J6" s="4"/>
    </row>
    <row r="7" spans="1:10" x14ac:dyDescent="0.3">
      <c r="A7" s="4" t="s">
        <v>242</v>
      </c>
      <c r="B7" s="4">
        <v>82</v>
      </c>
      <c r="C7" s="4">
        <v>87</v>
      </c>
      <c r="D7" s="12">
        <f t="shared" si="0"/>
        <v>84.5</v>
      </c>
      <c r="E7" s="4"/>
      <c r="G7" s="4">
        <v>20345</v>
      </c>
      <c r="H7" s="4" t="s">
        <v>16</v>
      </c>
      <c r="I7" s="4" t="s">
        <v>17</v>
      </c>
      <c r="J7" s="4"/>
    </row>
    <row r="8" spans="1:10" x14ac:dyDescent="0.3">
      <c r="A8" s="4" t="s">
        <v>243</v>
      </c>
      <c r="B8" s="4">
        <v>84</v>
      </c>
      <c r="C8" s="4">
        <v>39</v>
      </c>
      <c r="D8" s="12">
        <f t="shared" si="0"/>
        <v>61.5</v>
      </c>
      <c r="E8" s="4"/>
      <c r="G8" s="4">
        <v>10572</v>
      </c>
      <c r="H8" s="4" t="s">
        <v>18</v>
      </c>
      <c r="I8" s="4" t="s">
        <v>19</v>
      </c>
      <c r="J8" s="4"/>
    </row>
    <row r="9" spans="1:10" x14ac:dyDescent="0.3">
      <c r="A9" s="4" t="s">
        <v>244</v>
      </c>
      <c r="B9" s="4">
        <v>84</v>
      </c>
      <c r="C9" s="4">
        <v>89</v>
      </c>
      <c r="D9" s="12">
        <f t="shared" si="0"/>
        <v>86.5</v>
      </c>
      <c r="E9" s="4"/>
      <c r="G9" s="4">
        <v>30634</v>
      </c>
      <c r="H9" s="4" t="s">
        <v>20</v>
      </c>
      <c r="I9" s="4" t="s">
        <v>21</v>
      </c>
      <c r="J9" s="4"/>
    </row>
    <row r="10" spans="1:10" x14ac:dyDescent="0.3">
      <c r="A10" s="4" t="s">
        <v>245</v>
      </c>
      <c r="B10" s="4">
        <v>79</v>
      </c>
      <c r="C10" s="4">
        <v>84</v>
      </c>
      <c r="D10" s="12">
        <f t="shared" si="0"/>
        <v>81.5</v>
      </c>
      <c r="E10" s="4"/>
      <c r="G10" s="4">
        <v>20981</v>
      </c>
      <c r="H10" s="4" t="s">
        <v>22</v>
      </c>
      <c r="I10" s="4" t="s">
        <v>23</v>
      </c>
      <c r="J10" s="4"/>
    </row>
    <row r="11" spans="1:10" x14ac:dyDescent="0.3">
      <c r="A11" s="4" t="s">
        <v>246</v>
      </c>
      <c r="B11" s="4">
        <v>57</v>
      </c>
      <c r="C11" s="4">
        <v>54</v>
      </c>
      <c r="D11" s="12">
        <f t="shared" si="0"/>
        <v>55.5</v>
      </c>
      <c r="E11" s="4"/>
      <c r="G11" s="4">
        <v>15820</v>
      </c>
      <c r="H11" s="4" t="s">
        <v>8</v>
      </c>
      <c r="I11" s="4" t="s">
        <v>24</v>
      </c>
      <c r="J11" s="4"/>
    </row>
    <row r="12" spans="1:10" x14ac:dyDescent="0.3">
      <c r="G12" s="4">
        <v>36854</v>
      </c>
      <c r="H12" s="4" t="s">
        <v>12</v>
      </c>
      <c r="I12" s="4" t="s">
        <v>25</v>
      </c>
      <c r="J12" s="4"/>
    </row>
    <row r="13" spans="1:10" x14ac:dyDescent="0.3">
      <c r="A13" s="2" t="s">
        <v>26</v>
      </c>
      <c r="B13" s="3" t="s">
        <v>27</v>
      </c>
    </row>
    <row r="14" spans="1:10" x14ac:dyDescent="0.3">
      <c r="A14" s="4" t="s">
        <v>28</v>
      </c>
      <c r="B14" s="4" t="s">
        <v>29</v>
      </c>
      <c r="C14" s="4" t="s">
        <v>30</v>
      </c>
      <c r="D14" s="4" t="s">
        <v>31</v>
      </c>
      <c r="E14" s="4" t="s">
        <v>32</v>
      </c>
      <c r="G14" s="2" t="s">
        <v>46</v>
      </c>
      <c r="H14" s="3" t="s">
        <v>47</v>
      </c>
    </row>
    <row r="15" spans="1:10" x14ac:dyDescent="0.3">
      <c r="A15" s="4" t="s">
        <v>33</v>
      </c>
      <c r="B15" s="4" t="s">
        <v>34</v>
      </c>
      <c r="C15" s="6">
        <v>700000</v>
      </c>
      <c r="D15" s="6">
        <v>700</v>
      </c>
      <c r="E15" s="6">
        <v>10</v>
      </c>
      <c r="G15" s="4" t="s">
        <v>6</v>
      </c>
      <c r="H15" s="4" t="s">
        <v>5</v>
      </c>
      <c r="I15" s="4" t="s">
        <v>48</v>
      </c>
      <c r="J15" s="4" t="s">
        <v>49</v>
      </c>
    </row>
    <row r="16" spans="1:10" x14ac:dyDescent="0.3">
      <c r="A16" s="4" t="s">
        <v>35</v>
      </c>
      <c r="B16" s="4" t="s">
        <v>36</v>
      </c>
      <c r="C16" s="6">
        <v>1600000</v>
      </c>
      <c r="D16" s="6">
        <v>3200</v>
      </c>
      <c r="E16" s="6">
        <v>15</v>
      </c>
      <c r="G16" s="4" t="s">
        <v>50</v>
      </c>
      <c r="H16" s="4" t="s">
        <v>51</v>
      </c>
      <c r="I16" s="4">
        <v>3</v>
      </c>
      <c r="J16" s="4">
        <v>76</v>
      </c>
    </row>
    <row r="17" spans="1:10" x14ac:dyDescent="0.3">
      <c r="A17" s="4" t="s">
        <v>37</v>
      </c>
      <c r="B17" s="4" t="s">
        <v>38</v>
      </c>
      <c r="C17" s="6">
        <v>600000</v>
      </c>
      <c r="D17" s="6">
        <v>600</v>
      </c>
      <c r="E17" s="6">
        <v>8</v>
      </c>
      <c r="G17" s="4" t="s">
        <v>52</v>
      </c>
      <c r="H17" s="4" t="s">
        <v>53</v>
      </c>
      <c r="I17" s="4">
        <v>2</v>
      </c>
      <c r="J17" s="4">
        <v>88</v>
      </c>
    </row>
    <row r="18" spans="1:10" x14ac:dyDescent="0.3">
      <c r="A18" s="4" t="s">
        <v>39</v>
      </c>
      <c r="B18" s="4" t="s">
        <v>38</v>
      </c>
      <c r="C18" s="6">
        <v>2200000</v>
      </c>
      <c r="D18" s="6">
        <v>4400</v>
      </c>
      <c r="E18" s="6">
        <v>25</v>
      </c>
      <c r="G18" s="4" t="s">
        <v>54</v>
      </c>
      <c r="H18" s="4" t="s">
        <v>55</v>
      </c>
      <c r="I18" s="4">
        <v>3</v>
      </c>
      <c r="J18" s="4">
        <v>90</v>
      </c>
    </row>
    <row r="19" spans="1:10" x14ac:dyDescent="0.3">
      <c r="A19" s="4" t="s">
        <v>40</v>
      </c>
      <c r="B19" s="4" t="s">
        <v>36</v>
      </c>
      <c r="C19" s="6">
        <v>500000</v>
      </c>
      <c r="D19" s="6">
        <v>500</v>
      </c>
      <c r="E19" s="6">
        <v>3</v>
      </c>
      <c r="G19" s="4" t="s">
        <v>56</v>
      </c>
      <c r="H19" s="4" t="s">
        <v>51</v>
      </c>
      <c r="I19" s="4">
        <v>2</v>
      </c>
      <c r="J19" s="4">
        <v>70</v>
      </c>
    </row>
    <row r="20" spans="1:10" x14ac:dyDescent="0.3">
      <c r="A20" s="4" t="s">
        <v>41</v>
      </c>
      <c r="B20" s="4" t="s">
        <v>36</v>
      </c>
      <c r="C20" s="6">
        <v>2800000</v>
      </c>
      <c r="D20" s="6">
        <v>8400</v>
      </c>
      <c r="E20" s="6">
        <v>9</v>
      </c>
      <c r="G20" s="4" t="s">
        <v>57</v>
      </c>
      <c r="H20" s="4" t="s">
        <v>55</v>
      </c>
      <c r="I20" s="4">
        <v>2</v>
      </c>
      <c r="J20" s="4">
        <v>70</v>
      </c>
    </row>
    <row r="21" spans="1:10" x14ac:dyDescent="0.3">
      <c r="A21" s="4" t="s">
        <v>42</v>
      </c>
      <c r="B21" s="4" t="s">
        <v>34</v>
      </c>
      <c r="C21" s="6">
        <v>300000</v>
      </c>
      <c r="D21" s="6">
        <v>0</v>
      </c>
      <c r="E21" s="6">
        <v>7</v>
      </c>
      <c r="G21" s="4" t="s">
        <v>58</v>
      </c>
      <c r="H21" s="4" t="s">
        <v>53</v>
      </c>
      <c r="I21" s="4">
        <v>2</v>
      </c>
      <c r="J21" s="4">
        <v>82</v>
      </c>
    </row>
    <row r="22" spans="1:10" x14ac:dyDescent="0.3">
      <c r="A22" s="4" t="s">
        <v>43</v>
      </c>
      <c r="B22" s="4" t="s">
        <v>38</v>
      </c>
      <c r="C22" s="6">
        <v>3200000</v>
      </c>
      <c r="D22" s="6">
        <v>9600</v>
      </c>
      <c r="E22" s="6">
        <v>24</v>
      </c>
      <c r="G22" s="4" t="s">
        <v>59</v>
      </c>
      <c r="H22" s="4" t="s">
        <v>51</v>
      </c>
      <c r="I22" s="4">
        <v>3</v>
      </c>
      <c r="J22" s="4">
        <v>50</v>
      </c>
    </row>
    <row r="23" spans="1:10" x14ac:dyDescent="0.3">
      <c r="G23" s="4" t="s">
        <v>60</v>
      </c>
      <c r="H23" s="4" t="s">
        <v>55</v>
      </c>
      <c r="I23" s="4">
        <v>3</v>
      </c>
      <c r="J23" s="4">
        <v>82</v>
      </c>
    </row>
    <row r="24" spans="1:10" x14ac:dyDescent="0.3">
      <c r="A24" s="4"/>
      <c r="B24" s="4"/>
      <c r="D24" s="5" t="s">
        <v>44</v>
      </c>
      <c r="E24" s="5" t="s">
        <v>45</v>
      </c>
      <c r="G24" s="4" t="s">
        <v>61</v>
      </c>
      <c r="H24" s="4" t="s">
        <v>55</v>
      </c>
      <c r="I24" s="4">
        <v>2</v>
      </c>
      <c r="J24" s="4">
        <v>75</v>
      </c>
    </row>
    <row r="25" spans="1:10" x14ac:dyDescent="0.3">
      <c r="A25" s="4"/>
      <c r="B25" s="4"/>
      <c r="D25" s="6"/>
      <c r="E25" s="6"/>
      <c r="G25" s="4" t="s">
        <v>62</v>
      </c>
      <c r="H25" s="4" t="s">
        <v>53</v>
      </c>
      <c r="I25" s="4">
        <v>3</v>
      </c>
      <c r="J25" s="4">
        <v>85</v>
      </c>
    </row>
    <row r="26" spans="1:10" x14ac:dyDescent="0.3">
      <c r="A26" s="4"/>
      <c r="B26" s="4"/>
    </row>
    <row r="27" spans="1:10" x14ac:dyDescent="0.3">
      <c r="G27" s="15" t="s">
        <v>63</v>
      </c>
      <c r="H27" s="15"/>
      <c r="I27" s="15"/>
      <c r="J27" s="4"/>
    </row>
    <row r="28" spans="1:10" x14ac:dyDescent="0.3">
      <c r="A28" s="2" t="s">
        <v>65</v>
      </c>
      <c r="B28" s="3" t="s">
        <v>66</v>
      </c>
      <c r="G28" s="15" t="s">
        <v>64</v>
      </c>
      <c r="H28" s="15"/>
      <c r="I28" s="15"/>
      <c r="J28" s="4"/>
    </row>
    <row r="29" spans="1:10" x14ac:dyDescent="0.3">
      <c r="A29" s="4" t="s">
        <v>67</v>
      </c>
      <c r="B29" s="4" t="s">
        <v>68</v>
      </c>
      <c r="C29" s="4" t="s">
        <v>69</v>
      </c>
      <c r="D29" s="4" t="s">
        <v>70</v>
      </c>
      <c r="E29" s="5" t="s">
        <v>71</v>
      </c>
    </row>
    <row r="30" spans="1:10" x14ac:dyDescent="0.3">
      <c r="A30" s="4" t="s">
        <v>72</v>
      </c>
      <c r="B30" s="4" t="s">
        <v>73</v>
      </c>
      <c r="C30" s="6">
        <v>15000</v>
      </c>
      <c r="D30" s="4">
        <v>100</v>
      </c>
      <c r="E30" s="7"/>
    </row>
    <row r="31" spans="1:10" x14ac:dyDescent="0.3">
      <c r="A31" s="4" t="s">
        <v>74</v>
      </c>
      <c r="B31" s="4" t="s">
        <v>73</v>
      </c>
      <c r="C31" s="6">
        <v>350000</v>
      </c>
      <c r="D31" s="4">
        <v>30</v>
      </c>
      <c r="E31" s="7"/>
    </row>
    <row r="32" spans="1:10" x14ac:dyDescent="0.3">
      <c r="A32" s="4" t="s">
        <v>75</v>
      </c>
      <c r="B32" s="4" t="s">
        <v>73</v>
      </c>
      <c r="C32" s="6">
        <v>200000</v>
      </c>
      <c r="D32" s="4">
        <v>50</v>
      </c>
      <c r="E32" s="7"/>
    </row>
    <row r="33" spans="1:8" x14ac:dyDescent="0.3">
      <c r="A33" s="4" t="s">
        <v>76</v>
      </c>
      <c r="B33" s="4" t="s">
        <v>77</v>
      </c>
      <c r="C33" s="6">
        <v>20000</v>
      </c>
      <c r="D33" s="4">
        <v>110</v>
      </c>
      <c r="E33" s="7"/>
    </row>
    <row r="34" spans="1:8" x14ac:dyDescent="0.3">
      <c r="A34" s="4" t="s">
        <v>78</v>
      </c>
      <c r="B34" s="4" t="s">
        <v>77</v>
      </c>
      <c r="C34" s="6">
        <v>320000</v>
      </c>
      <c r="D34" s="4">
        <v>40</v>
      </c>
      <c r="E34" s="7"/>
      <c r="G34" s="16" t="s">
        <v>84</v>
      </c>
      <c r="H34" s="16"/>
    </row>
    <row r="35" spans="1:8" x14ac:dyDescent="0.3">
      <c r="A35" s="4" t="s">
        <v>79</v>
      </c>
      <c r="B35" s="4" t="s">
        <v>77</v>
      </c>
      <c r="C35" s="6">
        <v>250000</v>
      </c>
      <c r="D35" s="4">
        <v>40</v>
      </c>
      <c r="E35" s="7"/>
      <c r="G35" s="4" t="s">
        <v>85</v>
      </c>
      <c r="H35" s="4" t="s">
        <v>71</v>
      </c>
    </row>
    <row r="36" spans="1:8" x14ac:dyDescent="0.3">
      <c r="A36" s="4" t="s">
        <v>80</v>
      </c>
      <c r="B36" s="4" t="s">
        <v>81</v>
      </c>
      <c r="C36" s="6">
        <v>25000</v>
      </c>
      <c r="D36" s="4">
        <v>90</v>
      </c>
      <c r="E36" s="7"/>
      <c r="G36" s="4" t="s">
        <v>86</v>
      </c>
      <c r="H36" s="7">
        <v>0.03</v>
      </c>
    </row>
    <row r="37" spans="1:8" x14ac:dyDescent="0.3">
      <c r="A37" s="4" t="s">
        <v>82</v>
      </c>
      <c r="B37" s="4" t="s">
        <v>81</v>
      </c>
      <c r="C37" s="6">
        <v>300000</v>
      </c>
      <c r="D37" s="4">
        <v>35</v>
      </c>
      <c r="E37" s="7"/>
      <c r="G37" s="4" t="s">
        <v>87</v>
      </c>
      <c r="H37" s="7">
        <v>0.04</v>
      </c>
    </row>
    <row r="38" spans="1:8" x14ac:dyDescent="0.3">
      <c r="A38" s="4" t="s">
        <v>83</v>
      </c>
      <c r="B38" s="4" t="s">
        <v>81</v>
      </c>
      <c r="C38" s="6">
        <v>230000</v>
      </c>
      <c r="D38" s="4">
        <v>30</v>
      </c>
      <c r="E38" s="7"/>
      <c r="G38" s="4" t="s">
        <v>88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30"/>
  <sheetViews>
    <sheetView workbookViewId="0">
      <selection activeCell="A18" sqref="A18"/>
    </sheetView>
  </sheetViews>
  <sheetFormatPr defaultRowHeight="16.5" outlineLevelRow="3" x14ac:dyDescent="0.3"/>
  <cols>
    <col min="1" max="1" width="9.875" bestFit="1" customWidth="1"/>
    <col min="3" max="3" width="14" bestFit="1" customWidth="1"/>
    <col min="4" max="4" width="16.5" bestFit="1" customWidth="1"/>
    <col min="5" max="5" width="15" bestFit="1" customWidth="1"/>
    <col min="6" max="6" width="16.5" bestFit="1" customWidth="1"/>
  </cols>
  <sheetData>
    <row r="1" spans="1:7" ht="20.25" x14ac:dyDescent="0.3">
      <c r="A1" s="14" t="s">
        <v>89</v>
      </c>
      <c r="B1" s="14"/>
      <c r="C1" s="14"/>
      <c r="D1" s="14"/>
      <c r="E1" s="14"/>
      <c r="F1" s="14"/>
      <c r="G1" s="14"/>
    </row>
    <row r="3" spans="1:7" x14ac:dyDescent="0.3">
      <c r="A3" s="4" t="s">
        <v>90</v>
      </c>
      <c r="B3" s="4" t="s">
        <v>91</v>
      </c>
      <c r="C3" s="4" t="s">
        <v>92</v>
      </c>
      <c r="D3" s="4" t="s">
        <v>93</v>
      </c>
      <c r="E3" s="4" t="s">
        <v>94</v>
      </c>
      <c r="F3" s="4" t="s">
        <v>95</v>
      </c>
      <c r="G3" s="4" t="s">
        <v>96</v>
      </c>
    </row>
    <row r="4" spans="1:7" outlineLevel="3" x14ac:dyDescent="0.3">
      <c r="A4" s="8">
        <v>45661</v>
      </c>
      <c r="B4" s="4" t="s">
        <v>99</v>
      </c>
      <c r="C4" s="4" t="s">
        <v>100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3">
      <c r="A5" s="8">
        <v>45670</v>
      </c>
      <c r="B5" s="4" t="s">
        <v>101</v>
      </c>
      <c r="C5" s="4" t="s">
        <v>100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3">
      <c r="A6" s="8">
        <v>45674</v>
      </c>
      <c r="B6" s="4" t="s">
        <v>99</v>
      </c>
      <c r="C6" s="4" t="s">
        <v>100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3">
      <c r="A7" s="8"/>
      <c r="B7" s="4"/>
      <c r="C7" s="25" t="s">
        <v>283</v>
      </c>
      <c r="D7" s="12">
        <f>SUBTOTAL(1,D4:D6)</f>
        <v>5.666666666666667</v>
      </c>
      <c r="E7" s="4"/>
      <c r="F7" s="12">
        <f>SUBTOTAL(1,F4:F6)</f>
        <v>4</v>
      </c>
      <c r="G7" s="4"/>
    </row>
    <row r="8" spans="1:7" outlineLevel="1" x14ac:dyDescent="0.3">
      <c r="A8" s="8"/>
      <c r="B8" s="4"/>
      <c r="C8" s="25" t="s">
        <v>278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3">
      <c r="A9" s="8">
        <v>45666</v>
      </c>
      <c r="B9" s="4" t="s">
        <v>99</v>
      </c>
      <c r="C9" s="4" t="s">
        <v>103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3">
      <c r="A10" s="8">
        <v>45667</v>
      </c>
      <c r="B10" s="4" t="s">
        <v>97</v>
      </c>
      <c r="C10" s="4" t="s">
        <v>103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3">
      <c r="A11" s="8">
        <v>45674</v>
      </c>
      <c r="B11" s="4" t="s">
        <v>101</v>
      </c>
      <c r="C11" s="4" t="s">
        <v>103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3">
      <c r="A12" s="8">
        <v>45676</v>
      </c>
      <c r="B12" s="4" t="s">
        <v>99</v>
      </c>
      <c r="C12" s="4" t="s">
        <v>103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3">
      <c r="A13" s="8"/>
      <c r="B13" s="4"/>
      <c r="C13" s="25" t="s">
        <v>284</v>
      </c>
      <c r="D13" s="12">
        <f>SUBTOTAL(1,D9:D12)</f>
        <v>6.25</v>
      </c>
      <c r="E13" s="4"/>
      <c r="F13" s="12">
        <f>SUBTOTAL(1,F9:F12)</f>
        <v>4.25</v>
      </c>
      <c r="G13" s="4"/>
    </row>
    <row r="14" spans="1:7" outlineLevel="1" x14ac:dyDescent="0.3">
      <c r="A14" s="8"/>
      <c r="B14" s="4"/>
      <c r="C14" s="25" t="s">
        <v>279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3">
      <c r="A15" s="8">
        <v>45660</v>
      </c>
      <c r="B15" s="4" t="s">
        <v>97</v>
      </c>
      <c r="C15" s="4" t="s">
        <v>98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3">
      <c r="A16" s="8">
        <v>45662</v>
      </c>
      <c r="B16" s="4" t="s">
        <v>101</v>
      </c>
      <c r="C16" s="4" t="s">
        <v>98</v>
      </c>
      <c r="D16" s="4">
        <v>6</v>
      </c>
      <c r="E16" s="4">
        <v>7</v>
      </c>
      <c r="F16" s="4">
        <v>2</v>
      </c>
      <c r="G16" s="4">
        <v>9</v>
      </c>
    </row>
    <row r="17" spans="1:9" outlineLevel="3" x14ac:dyDescent="0.3">
      <c r="A17" s="8">
        <v>45667</v>
      </c>
      <c r="B17" s="4" t="s">
        <v>101</v>
      </c>
      <c r="C17" s="4" t="s">
        <v>98</v>
      </c>
      <c r="D17" s="4">
        <v>6</v>
      </c>
      <c r="E17" s="4">
        <v>7</v>
      </c>
      <c r="F17" s="4">
        <v>8</v>
      </c>
      <c r="G17" s="4">
        <v>8</v>
      </c>
    </row>
    <row r="18" spans="1:9" outlineLevel="3" x14ac:dyDescent="0.3">
      <c r="A18" s="8">
        <v>45669</v>
      </c>
      <c r="B18" s="4" t="s">
        <v>101</v>
      </c>
      <c r="C18" s="4" t="s">
        <v>98</v>
      </c>
      <c r="D18" s="4">
        <v>5</v>
      </c>
      <c r="E18" s="4">
        <v>7</v>
      </c>
      <c r="F18" s="4">
        <v>0</v>
      </c>
      <c r="G18" s="4">
        <v>10</v>
      </c>
    </row>
    <row r="19" spans="1:9" outlineLevel="3" x14ac:dyDescent="0.3">
      <c r="A19" s="8">
        <v>45670</v>
      </c>
      <c r="B19" s="4" t="s">
        <v>99</v>
      </c>
      <c r="C19" s="4" t="s">
        <v>98</v>
      </c>
      <c r="D19" s="4">
        <v>0</v>
      </c>
      <c r="E19" s="4">
        <v>8</v>
      </c>
      <c r="F19" s="4">
        <v>10</v>
      </c>
      <c r="G19" s="4">
        <v>8</v>
      </c>
    </row>
    <row r="20" spans="1:9" outlineLevel="3" x14ac:dyDescent="0.3">
      <c r="A20" s="8">
        <v>45676</v>
      </c>
      <c r="B20" s="4" t="s">
        <v>97</v>
      </c>
      <c r="C20" s="4" t="s">
        <v>98</v>
      </c>
      <c r="D20" s="4">
        <v>8</v>
      </c>
      <c r="E20" s="4">
        <v>8</v>
      </c>
      <c r="F20" s="4">
        <v>6</v>
      </c>
      <c r="G20" s="4">
        <v>3</v>
      </c>
    </row>
    <row r="21" spans="1:9" outlineLevel="3" x14ac:dyDescent="0.3">
      <c r="A21" s="8">
        <v>45676</v>
      </c>
      <c r="B21" s="4" t="s">
        <v>101</v>
      </c>
      <c r="C21" s="4" t="s">
        <v>98</v>
      </c>
      <c r="D21" s="4">
        <v>3</v>
      </c>
      <c r="E21" s="4">
        <v>6</v>
      </c>
      <c r="F21" s="4">
        <v>8</v>
      </c>
      <c r="G21" s="4">
        <v>10</v>
      </c>
    </row>
    <row r="22" spans="1:9" outlineLevel="2" x14ac:dyDescent="0.3">
      <c r="A22" s="8"/>
      <c r="B22" s="4"/>
      <c r="C22" s="25" t="s">
        <v>285</v>
      </c>
      <c r="D22" s="12">
        <f>SUBTOTAL(1,D15:D21)</f>
        <v>4.2857142857142856</v>
      </c>
      <c r="E22" s="4"/>
      <c r="F22" s="12">
        <f>SUBTOTAL(1,F15:F21)</f>
        <v>5.8571428571428568</v>
      </c>
      <c r="G22" s="4"/>
    </row>
    <row r="23" spans="1:9" outlineLevel="1" x14ac:dyDescent="0.3">
      <c r="A23" s="8"/>
      <c r="B23" s="4"/>
      <c r="C23" s="25" t="s">
        <v>280</v>
      </c>
      <c r="D23" s="4">
        <f>SUBTOTAL(9,D15:D21)</f>
        <v>30</v>
      </c>
      <c r="E23" s="4"/>
      <c r="F23" s="4">
        <f>SUBTOTAL(9,F15:F21)</f>
        <v>41</v>
      </c>
      <c r="G23" s="4"/>
    </row>
    <row r="24" spans="1:9" outlineLevel="3" x14ac:dyDescent="0.3">
      <c r="A24" s="8">
        <v>45665</v>
      </c>
      <c r="B24" s="4" t="s">
        <v>97</v>
      </c>
      <c r="C24" s="4" t="s">
        <v>102</v>
      </c>
      <c r="D24" s="4">
        <v>9</v>
      </c>
      <c r="E24" s="4">
        <v>7</v>
      </c>
      <c r="F24" s="4">
        <v>4</v>
      </c>
      <c r="G24" s="4">
        <v>2</v>
      </c>
    </row>
    <row r="25" spans="1:9" outlineLevel="3" x14ac:dyDescent="0.3">
      <c r="A25" s="8">
        <v>45668</v>
      </c>
      <c r="B25" s="4" t="s">
        <v>99</v>
      </c>
      <c r="C25" s="4" t="s">
        <v>102</v>
      </c>
      <c r="D25" s="4">
        <v>6</v>
      </c>
      <c r="E25" s="4">
        <v>8</v>
      </c>
      <c r="F25" s="4">
        <v>8</v>
      </c>
      <c r="G25" s="4">
        <v>2</v>
      </c>
    </row>
    <row r="26" spans="1:9" outlineLevel="3" x14ac:dyDescent="0.3">
      <c r="A26" s="8">
        <v>45674</v>
      </c>
      <c r="B26" s="4" t="s">
        <v>97</v>
      </c>
      <c r="C26" s="4" t="s">
        <v>102</v>
      </c>
      <c r="D26" s="4">
        <v>4</v>
      </c>
      <c r="E26" s="4">
        <v>10</v>
      </c>
      <c r="F26" s="4">
        <v>8</v>
      </c>
      <c r="G26" s="4">
        <v>6</v>
      </c>
    </row>
    <row r="27" spans="1:9" outlineLevel="2" x14ac:dyDescent="0.3">
      <c r="A27" s="26"/>
      <c r="B27" s="27"/>
      <c r="C27" s="28" t="s">
        <v>286</v>
      </c>
      <c r="D27" s="30">
        <f>SUBTOTAL(1,D24:D26)</f>
        <v>6.333333333333333</v>
      </c>
      <c r="E27" s="27"/>
      <c r="F27" s="30">
        <f>SUBTOTAL(1,F24:F26)</f>
        <v>6.666666666666667</v>
      </c>
      <c r="G27" s="27"/>
    </row>
    <row r="28" spans="1:9" outlineLevel="1" x14ac:dyDescent="0.3">
      <c r="A28" s="26"/>
      <c r="B28" s="27"/>
      <c r="C28" s="28" t="s">
        <v>281</v>
      </c>
      <c r="D28" s="27">
        <f>SUBTOTAL(9,D24:D26)</f>
        <v>19</v>
      </c>
      <c r="E28" s="27"/>
      <c r="F28" s="27">
        <f>SUBTOTAL(9,F24:F26)</f>
        <v>20</v>
      </c>
      <c r="G28" s="27"/>
      <c r="I28" s="29"/>
    </row>
    <row r="29" spans="1:9" x14ac:dyDescent="0.3">
      <c r="A29" s="26"/>
      <c r="B29" s="27"/>
      <c r="C29" s="28" t="s">
        <v>287</v>
      </c>
      <c r="D29" s="30">
        <f>SUBTOTAL(1,D4:D26)</f>
        <v>5.3529411764705879</v>
      </c>
      <c r="E29" s="27"/>
      <c r="F29" s="30">
        <f>SUBTOTAL(1,F4:F26)</f>
        <v>5.2941176470588234</v>
      </c>
      <c r="G29" s="27"/>
    </row>
    <row r="30" spans="1:9" x14ac:dyDescent="0.3">
      <c r="A30" s="26"/>
      <c r="B30" s="27"/>
      <c r="C30" s="28" t="s">
        <v>282</v>
      </c>
      <c r="D30" s="27">
        <f>SUBTOTAL(9,D4:D26)</f>
        <v>91</v>
      </c>
      <c r="E30" s="27"/>
      <c r="F30" s="27">
        <f>SUBTOTAL(9,F4:F26)</f>
        <v>90</v>
      </c>
      <c r="G30" s="27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workbookViewId="0">
      <selection activeCell="F15" sqref="F15"/>
    </sheetView>
  </sheetViews>
  <sheetFormatPr defaultRowHeight="16.5" x14ac:dyDescent="0.3"/>
  <cols>
    <col min="1" max="1" width="15.25" bestFit="1" customWidth="1"/>
    <col min="2" max="2" width="11.875" bestFit="1" customWidth="1"/>
    <col min="3" max="3" width="10.75" bestFit="1" customWidth="1"/>
    <col min="4" max="4" width="9.625" bestFit="1" customWidth="1"/>
    <col min="5" max="5" width="8.5" bestFit="1" customWidth="1"/>
    <col min="6" max="7" width="9.625" bestFit="1" customWidth="1"/>
    <col min="8" max="8" width="8.5" bestFit="1" customWidth="1"/>
  </cols>
  <sheetData>
    <row r="1" spans="1:6" ht="20.25" x14ac:dyDescent="0.3">
      <c r="A1" s="14" t="s">
        <v>104</v>
      </c>
      <c r="B1" s="14"/>
      <c r="C1" s="14"/>
      <c r="D1" s="14"/>
      <c r="E1" s="14"/>
      <c r="F1" s="14"/>
    </row>
    <row r="3" spans="1:6" x14ac:dyDescent="0.3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</row>
    <row r="4" spans="1:6" x14ac:dyDescent="0.3">
      <c r="A4" s="4" t="s">
        <v>111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3">
      <c r="A5" s="4" t="s">
        <v>112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3">
      <c r="A6" s="4" t="s">
        <v>113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3">
      <c r="A7" s="4" t="s">
        <v>114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3">
      <c r="A8" s="4" t="s">
        <v>115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3">
      <c r="A9" s="4" t="s">
        <v>116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3">
      <c r="A10" s="4" t="s">
        <v>117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3">
      <c r="A18" s="31" t="s">
        <v>290</v>
      </c>
      <c r="B18" s="31" t="s">
        <v>289</v>
      </c>
    </row>
    <row r="19" spans="1:5" x14ac:dyDescent="0.3">
      <c r="A19" s="31" t="s">
        <v>288</v>
      </c>
      <c r="B19" t="s">
        <v>291</v>
      </c>
      <c r="C19" t="s">
        <v>292</v>
      </c>
      <c r="D19" t="s">
        <v>293</v>
      </c>
      <c r="E19" t="s">
        <v>282</v>
      </c>
    </row>
    <row r="20" spans="1:5" x14ac:dyDescent="0.3">
      <c r="A20" s="32" t="s">
        <v>113</v>
      </c>
      <c r="B20" s="33"/>
      <c r="C20" s="33"/>
      <c r="D20" s="33">
        <v>1008000</v>
      </c>
      <c r="E20" s="33">
        <v>1008000</v>
      </c>
    </row>
    <row r="21" spans="1:5" x14ac:dyDescent="0.3">
      <c r="A21" s="32" t="s">
        <v>115</v>
      </c>
      <c r="B21" s="33"/>
      <c r="C21" s="33">
        <v>498750</v>
      </c>
      <c r="D21" s="33"/>
      <c r="E21" s="33">
        <v>498750</v>
      </c>
    </row>
    <row r="22" spans="1:5" x14ac:dyDescent="0.3">
      <c r="A22" s="32" t="s">
        <v>112</v>
      </c>
      <c r="B22" s="33"/>
      <c r="C22" s="33">
        <v>365750</v>
      </c>
      <c r="D22" s="33"/>
      <c r="E22" s="33">
        <v>365750</v>
      </c>
    </row>
    <row r="23" spans="1:5" x14ac:dyDescent="0.3">
      <c r="A23" s="32" t="s">
        <v>114</v>
      </c>
      <c r="B23" s="33">
        <v>133000</v>
      </c>
      <c r="C23" s="33"/>
      <c r="D23" s="33"/>
      <c r="E23" s="33">
        <v>133000</v>
      </c>
    </row>
    <row r="24" spans="1:5" x14ac:dyDescent="0.3">
      <c r="A24" s="32" t="s">
        <v>117</v>
      </c>
      <c r="B24" s="33"/>
      <c r="C24" s="33">
        <v>465500</v>
      </c>
      <c r="D24" s="33"/>
      <c r="E24" s="33">
        <v>465500</v>
      </c>
    </row>
    <row r="25" spans="1:5" x14ac:dyDescent="0.3">
      <c r="A25" s="32" t="s">
        <v>111</v>
      </c>
      <c r="B25" s="33"/>
      <c r="C25" s="33">
        <v>498750</v>
      </c>
      <c r="D25" s="33"/>
      <c r="E25" s="33">
        <v>498750</v>
      </c>
    </row>
    <row r="26" spans="1:5" x14ac:dyDescent="0.3">
      <c r="A26" s="32" t="s">
        <v>116</v>
      </c>
      <c r="B26" s="33"/>
      <c r="C26" s="33"/>
      <c r="D26" s="33">
        <v>1102500</v>
      </c>
      <c r="E26" s="33">
        <v>1102500</v>
      </c>
    </row>
    <row r="27" spans="1:5" x14ac:dyDescent="0.3">
      <c r="A27" s="32" t="s">
        <v>282</v>
      </c>
      <c r="B27" s="33">
        <v>133000</v>
      </c>
      <c r="C27" s="33">
        <v>457187.5</v>
      </c>
      <c r="D27" s="33">
        <v>1055250</v>
      </c>
      <c r="E27" s="33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4" workbookViewId="0">
      <selection activeCell="L21" sqref="L21"/>
    </sheetView>
  </sheetViews>
  <sheetFormatPr defaultRowHeight="16.5" x14ac:dyDescent="0.3"/>
  <cols>
    <col min="1" max="1" width="9.25" bestFit="1" customWidth="1"/>
    <col min="2" max="3" width="11.125" bestFit="1" customWidth="1"/>
  </cols>
  <sheetData>
    <row r="1" spans="1:7" ht="20.25" x14ac:dyDescent="0.3">
      <c r="A1" s="14" t="s">
        <v>118</v>
      </c>
      <c r="B1" s="14"/>
      <c r="C1" s="14"/>
      <c r="D1" s="14"/>
      <c r="E1" s="14"/>
      <c r="F1" s="14"/>
      <c r="G1" s="14"/>
    </row>
    <row r="3" spans="1:7" x14ac:dyDescent="0.3">
      <c r="A3" s="4" t="s">
        <v>119</v>
      </c>
      <c r="B3" s="4" t="s">
        <v>120</v>
      </c>
      <c r="C3" s="4" t="s">
        <v>121</v>
      </c>
      <c r="D3" s="4" t="s">
        <v>122</v>
      </c>
      <c r="E3" s="4" t="s">
        <v>123</v>
      </c>
      <c r="F3" s="4" t="s">
        <v>124</v>
      </c>
      <c r="G3" s="4" t="s">
        <v>125</v>
      </c>
    </row>
    <row r="4" spans="1:7" x14ac:dyDescent="0.3">
      <c r="A4" s="4" t="s">
        <v>126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3">
      <c r="A5" s="4" t="s">
        <v>127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3">
      <c r="A6" s="4" t="s">
        <v>133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3">
      <c r="A7" s="4" t="s">
        <v>128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3">
      <c r="A8" s="4" t="s">
        <v>129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3">
      <c r="A9" s="4" t="s">
        <v>135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3">
      <c r="A10" s="4" t="s">
        <v>130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3">
      <c r="A11" s="4" t="s">
        <v>131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0.25" x14ac:dyDescent="0.3">
      <c r="A13" s="14" t="s">
        <v>136</v>
      </c>
      <c r="B13" s="14"/>
      <c r="C13" s="14"/>
      <c r="D13" s="14"/>
      <c r="E13" s="14"/>
      <c r="F13" s="14"/>
      <c r="G13" s="14"/>
    </row>
    <row r="15" spans="1:7" x14ac:dyDescent="0.3">
      <c r="A15" s="4" t="s">
        <v>119</v>
      </c>
      <c r="B15" s="4" t="s">
        <v>120</v>
      </c>
      <c r="C15" s="4" t="s">
        <v>121</v>
      </c>
      <c r="D15" s="4" t="s">
        <v>122</v>
      </c>
      <c r="E15" s="4" t="s">
        <v>123</v>
      </c>
      <c r="F15" s="4" t="s">
        <v>124</v>
      </c>
      <c r="G15" s="4" t="s">
        <v>125</v>
      </c>
    </row>
    <row r="16" spans="1:7" x14ac:dyDescent="0.3">
      <c r="A16" s="4" t="s">
        <v>131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3">
      <c r="A17" s="4" t="s">
        <v>128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3">
      <c r="A18" s="4" t="s">
        <v>132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3">
      <c r="A19" s="4" t="s">
        <v>127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3">
      <c r="A20" s="4" t="s">
        <v>126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3">
      <c r="A21" s="4" t="s">
        <v>134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3">
      <c r="A22" s="4" t="s">
        <v>130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3">
      <c r="A23" s="4" t="s">
        <v>129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0.25" x14ac:dyDescent="0.3">
      <c r="A25" s="14" t="s">
        <v>247</v>
      </c>
      <c r="B25" s="14"/>
      <c r="C25" s="14"/>
      <c r="D25" s="14"/>
      <c r="E25" s="14"/>
    </row>
    <row r="26" spans="1:7" x14ac:dyDescent="0.3">
      <c r="A26" s="4" t="s">
        <v>119</v>
      </c>
      <c r="B26" s="4" t="s">
        <v>121</v>
      </c>
      <c r="C26" s="4" t="s">
        <v>123</v>
      </c>
      <c r="D26" s="4" t="s">
        <v>124</v>
      </c>
      <c r="E26" s="4" t="s">
        <v>125</v>
      </c>
    </row>
    <row r="27" spans="1:7" x14ac:dyDescent="0.3">
      <c r="A27" s="4" t="s">
        <v>133</v>
      </c>
      <c r="B27" s="34">
        <v>8000</v>
      </c>
      <c r="C27" s="34">
        <v>1050</v>
      </c>
      <c r="D27" s="34">
        <v>420</v>
      </c>
      <c r="E27" s="34">
        <v>8420</v>
      </c>
    </row>
    <row r="28" spans="1:7" x14ac:dyDescent="0.3">
      <c r="A28" s="4" t="s">
        <v>137</v>
      </c>
      <c r="B28" s="34">
        <v>10000</v>
      </c>
      <c r="C28" s="34">
        <v>280</v>
      </c>
      <c r="D28" s="34">
        <v>210</v>
      </c>
      <c r="E28" s="34">
        <v>8710</v>
      </c>
    </row>
    <row r="29" spans="1:7" x14ac:dyDescent="0.3">
      <c r="A29" s="4" t="s">
        <v>138</v>
      </c>
      <c r="B29" s="34">
        <v>6500</v>
      </c>
      <c r="C29" s="34">
        <v>380</v>
      </c>
      <c r="D29" s="34">
        <v>190</v>
      </c>
      <c r="E29" s="34">
        <v>6190</v>
      </c>
    </row>
    <row r="30" spans="1:7" x14ac:dyDescent="0.3">
      <c r="A30" s="4" t="s">
        <v>135</v>
      </c>
      <c r="B30" s="34">
        <v>5200</v>
      </c>
      <c r="C30" s="34">
        <v>1200</v>
      </c>
      <c r="D30" s="34">
        <v>150</v>
      </c>
      <c r="E30" s="34">
        <v>6150</v>
      </c>
    </row>
  </sheetData>
  <dataConsolidate leftLabels="1"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L25" sqref="L25"/>
    </sheetView>
  </sheetViews>
  <sheetFormatPr defaultRowHeight="16.5" x14ac:dyDescent="0.3"/>
  <sheetData>
    <row r="1" spans="1:10" ht="20.25" x14ac:dyDescent="0.3">
      <c r="A1" s="14" t="s">
        <v>139</v>
      </c>
      <c r="B1" s="14"/>
      <c r="C1" s="14"/>
      <c r="D1" s="14"/>
      <c r="E1" s="14"/>
      <c r="F1" s="14"/>
      <c r="G1" s="14"/>
      <c r="H1" s="14"/>
      <c r="I1" s="14"/>
      <c r="J1" s="14"/>
    </row>
    <row r="3" spans="1:10" x14ac:dyDescent="0.3">
      <c r="A3" s="35" t="s">
        <v>140</v>
      </c>
      <c r="B3" s="35" t="s">
        <v>141</v>
      </c>
      <c r="C3" s="35" t="s">
        <v>142</v>
      </c>
      <c r="D3" s="35" t="s">
        <v>143</v>
      </c>
      <c r="E3" s="35" t="s">
        <v>144</v>
      </c>
      <c r="F3" s="35" t="s">
        <v>145</v>
      </c>
      <c r="G3" s="35" t="s">
        <v>146</v>
      </c>
      <c r="H3" s="35" t="s">
        <v>147</v>
      </c>
      <c r="I3" s="35" t="s">
        <v>148</v>
      </c>
      <c r="J3" s="35" t="s">
        <v>149</v>
      </c>
    </row>
    <row r="4" spans="1:10" x14ac:dyDescent="0.3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3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3">
      <c r="A6" s="4">
        <v>232020</v>
      </c>
      <c r="B6" s="4" t="s">
        <v>152</v>
      </c>
      <c r="C6" s="4" t="s">
        <v>153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3">
      <c r="A7" s="4">
        <v>232030</v>
      </c>
      <c r="B7" s="4" t="s">
        <v>154</v>
      </c>
      <c r="C7" s="4" t="s">
        <v>153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3">
      <c r="A8" s="4">
        <v>233030</v>
      </c>
      <c r="B8" s="4" t="s">
        <v>155</v>
      </c>
      <c r="C8" s="4" t="s">
        <v>150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3">
      <c r="A9" s="4">
        <v>233014</v>
      </c>
      <c r="B9" s="4" t="s">
        <v>156</v>
      </c>
      <c r="C9" s="4" t="s">
        <v>150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3">
      <c r="A10" s="17" t="s">
        <v>157</v>
      </c>
      <c r="B10" s="18"/>
      <c r="C10" s="19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20"/>
      <c r="J10" s="21"/>
    </row>
    <row r="12" spans="1:10" x14ac:dyDescent="0.3">
      <c r="A12" t="s">
        <v>158</v>
      </c>
    </row>
    <row r="13" spans="1:10" x14ac:dyDescent="0.3">
      <c r="A13" s="4" t="s">
        <v>159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3">
      <c r="A14" s="4" t="s">
        <v>160</v>
      </c>
      <c r="B14" s="4" t="s">
        <v>161</v>
      </c>
      <c r="C14" s="4" t="s">
        <v>162</v>
      </c>
      <c r="D14" s="4" t="s">
        <v>163</v>
      </c>
      <c r="E14" s="4" t="s">
        <v>164</v>
      </c>
      <c r="F14" s="4" t="s">
        <v>165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2026-01-21T23:50:43Z</dcterms:modified>
</cp:coreProperties>
</file>