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ydh83\OneDrive\바탕 화면\2026_컴활1급실기_기본서(20251121)\2026기본서_컴활1급실기\01 엑셀\03 기본모의고사\"/>
    </mc:Choice>
  </mc:AlternateContent>
  <xr:revisionPtr revIDLastSave="0" documentId="13_ncr:1_{4176A4A7-325A-404B-A63E-2B41EB57C0AF}" xr6:coauthVersionLast="47" xr6:coauthVersionMax="47" xr10:uidLastSave="{00000000-0000-0000-0000-000000000000}"/>
  <bookViews>
    <workbookView xWindow="0" yWindow="0" windowWidth="28800" windowHeight="15480" tabRatio="765" activeTab="1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eta.LEFT" hidden="1" xlm="1">#NAME?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" l="1" a="1"/>
  <c r="F21" i="2"/>
  <c r="F22" i="2" a="1"/>
  <c r="F22" i="2"/>
  <c r="F23" i="2" a="1"/>
  <c r="F23" i="2"/>
  <c r="F24" i="2" a="1"/>
  <c r="F24" i="2"/>
  <c r="F25" i="2" a="1"/>
  <c r="F25" i="2"/>
  <c r="F26" i="2" a="1"/>
  <c r="F26" i="2"/>
  <c r="F27" i="2" a="1"/>
  <c r="F27" i="2"/>
  <c r="F28" i="2" a="1"/>
  <c r="F28" i="2"/>
  <c r="F29" i="2" a="1"/>
  <c r="F29" i="2"/>
  <c r="F30" i="2" a="1"/>
  <c r="F30" i="2"/>
  <c r="F31" i="2" a="1"/>
  <c r="F31" i="2"/>
  <c r="F32" i="2" a="1"/>
  <c r="F32" i="2"/>
  <c r="F33" i="2" a="1"/>
  <c r="F33" i="2"/>
  <c r="F34" i="2" a="1"/>
  <c r="F34" i="2"/>
  <c r="F35" i="2" a="1"/>
  <c r="F35" i="2"/>
  <c r="F36" i="2" a="1"/>
  <c r="F36" i="2"/>
  <c r="F37" i="2" a="1"/>
  <c r="F37" i="2"/>
  <c r="F38" i="2" a="1"/>
  <c r="F38" i="2"/>
  <c r="F39" i="2" a="1"/>
  <c r="F39" i="2"/>
  <c r="F20" i="2" a="1"/>
  <c r="F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B11" i="2" a="1"/>
  <c r="B11" i="2"/>
  <c r="B12" i="2" a="1"/>
  <c r="B12" i="2"/>
  <c r="B13" i="2" a="1"/>
  <c r="B13" i="2"/>
  <c r="B14" i="2" a="1"/>
  <c r="B14" i="2"/>
  <c r="B15" i="2" a="1"/>
  <c r="B15" i="2"/>
  <c r="B10" i="2" a="1"/>
  <c r="B10" i="2"/>
  <c r="E3" i="2"/>
  <c r="A34" i="1"/>
  <c r="D3" i="6"/>
  <c r="D4" i="6"/>
  <c r="D5" i="6"/>
  <c r="D6" i="6"/>
  <c r="I21" i="2" a="1"/>
  <c r="I23" i="2" a="1"/>
  <c r="I25" i="2" a="1"/>
  <c r="I27" i="2" a="1"/>
  <c r="I29" i="2" a="1"/>
  <c r="I31" i="2" a="1"/>
  <c r="I33" i="2" a="1"/>
  <c r="I35" i="2" a="1"/>
  <c r="I37" i="2" a="1"/>
  <c r="I39" i="2" a="1"/>
  <c r="I22" i="2" a="1"/>
  <c r="I24" i="2" a="1"/>
  <c r="I26" i="2" a="1"/>
  <c r="I28" i="2" a="1"/>
  <c r="I30" i="2" a="1"/>
  <c r="I32" i="2" a="1"/>
  <c r="I34" i="2" a="1"/>
  <c r="I36" i="2" a="1"/>
  <c r="I38" i="2" a="1"/>
  <c r="I20" i="2" a="1"/>
  <c r="I38" i="2" l="1"/>
  <c r="I36" i="2"/>
  <c r="I34" i="2"/>
  <c r="I32" i="2"/>
  <c r="I30" i="2"/>
  <c r="I28" i="2"/>
  <c r="I26" i="2"/>
  <c r="I24" i="2"/>
  <c r="I22" i="2"/>
  <c r="I39" i="2"/>
  <c r="I37" i="2"/>
  <c r="I35" i="2"/>
  <c r="I33" i="2"/>
  <c r="I31" i="2"/>
  <c r="I29" i="2"/>
  <c r="I27" i="2"/>
  <c r="I25" i="2"/>
  <c r="I23" i="2"/>
  <c r="I21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CC9A37-BDCF-4999-B6DF-F290CD953799}" name="MS Access Database_Query" type="1" refreshedVersion="8" background="1">
    <dbPr connection="DSN=MS Access Database;DBQ=C:\Users\ydh83\Downloads\2026_컴활1급실기_기본서(20251121)\2026기본서_컴활1급실기\01 엑셀\03 기본모의고사\성적.accdb;DefaultDir=C:\Users\ydh83\Downloads\2026_컴활1급실기_기본서(20251121)\2026기본서_컴활1급실기\01 엑셀\03 기본모의고사;DriverId=25;FIL=MS Access;MaxBufferSize=2048;PageTimeout=5;" command="SELECT 사원평가정보.부서명, 사원평가정보.영어독해, 사원평가정보.영어듣기, 사원평가정보.전산이론, 사원평가정보.전산실기_x000d__x000a_FROM 사원평가정보 사원평가정보"/>
  </connection>
  <connection id="2" xr16:uid="{A4691B31-6E90-47ED-9C71-70A227137E9D}" name="MS Access Database_Query1" type="1" refreshedVersion="8" background="1">
    <dbPr connection="DSN=MS Access Database;DBQ=C:\Users\ydh83\Downloads\2026_컴활1급실기_기본서(20251121)\2026기본서_컴활1급실기\01 엑셀\03 기본모의고사\성적.accdb;DefaultDir=C:\Users\ydh83\Downloads\2026_컴활1급실기_기본서(20251121)\2026기본서_컴활1급실기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사원평가정보 사원평가정보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<sst xmlns="http://schemas.openxmlformats.org/spreadsheetml/2006/main" count="280" uniqueCount="187">
  <si>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</si>
  <si>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</si>
  <si>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</si>
  <si>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</si>
  <si>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</si>
  <si>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</si>
  <si>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</si>
  <si>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</si>
  <si>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</si>
  <si>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</si>
  <si>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</si>
  <si>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</si>
  <si>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</si>
  <si>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</si>
  <si>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</si>
  <si>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</si>
  <si>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</si>
  <si>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</si>
  <si>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</si>
  <si>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</si>
  <si>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</si>
  <si>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</si>
  <si>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</si>
  <si>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</si>
  <si>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</si>
  <si>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</si>
  <si>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</si>
  <si>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</si>
  <si>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</si>
  <si>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</si>
  <si>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</si>
  <si>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</si>
  <si>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</si>
  <si>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</si>
  <si>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</si>
  <si>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</si>
  <si>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</si>
  <si>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</si>
  <si>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</si>
  <si>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</si>
  <si>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</si>
  <si>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</si>
  <si>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</si>
  <si>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</si>
  <si>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</si>
  <si>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</si>
  <si>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</si>
  <si>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</si>
  <si>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</si>
  <si>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</si>
  <si>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</si>
  <si>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</si>
  <si>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</si>
  <si>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</si>
  <si>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</si>
  <si>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</si>
  <si>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</si>
  <si>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</si>
  <si>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</si>
  <si>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</si>
  <si>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</si>
  <si>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</si>
  <si>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</si>
  <si>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</si>
  <si>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</si>
  <si>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</si>
  <si>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</si>
  <si>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</si>
  <si>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</si>
  <si>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</si>
  <si>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</si>
  <si>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</si>
  <si>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</si>
  <si>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</si>
  <si>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</si>
  <si>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</si>
  <si>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</si>
  <si>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</si>
  <si>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</si>
  <si>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</si>
  <si>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</si>
  <si>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</si>
  <si>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</si>
  <si>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</si>
  <si>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</si>
  <si>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</si>
  <si>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</si>
  <si>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</si>
  <si>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</si>
  <si>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</si>
  <si>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</si>
  <si>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</si>
  <si>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</si>
  <si>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</si>
  <si>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</si>
  <si>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</si>
  <si>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</si>
  <si>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</si>
  <si>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</si>
  <si>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</si>
  <si>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</si>
  <si>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</si>
  <si>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</si>
  <si>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</si>
  <si>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</si>
  <si>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</si>
  <si>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</si>
  <si>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</si>
  <si>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</si>
  <si>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</si>
  <si>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</si>
  <si>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</si>
  <si>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</si>
  <si>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</si>
  <si>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</si>
  <si>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</si>
  <si>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</si>
  <si>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</si>
  <si>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</si>
  <si>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</si>
  <si>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</si>
  <si>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</si>
  <si>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</si>
  <si>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</si>
  <si>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</si>
  <si>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</si>
  <si>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</si>
  <si>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</si>
  <si>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</si>
  <si>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</si>
  <si>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</si>
  <si>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</si>
  <si>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</si>
  <si>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</si>
  <si>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</si>
  <si>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</si>
  <si>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</si>
  <si>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</si>
  <si>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</si>
  <si>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</si>
  <si>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</si>
  <si>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</si>
  <si>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</si>
  <si>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</si>
  <si>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</si>
  <si>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</si>
  <si>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</si>
  <si>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</si>
  <si>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</si>
  <si>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</si>
  <si>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</si>
  <si>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</si>
  <si>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</si>
  <si>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</si>
  <si>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</si>
  <si>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</si>
  <si>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</si>
  <si>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</si>
  <si>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</si>
  <si>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</si>
  <si>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</si>
  <si>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</si>
  <si>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</si>
  <si>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</si>
  <si>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</si>
  <si>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</si>
  <si>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</si>
  <si>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</si>
  <si>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</si>
  <si>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</si>
  <si>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</si>
  <si>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</si>
  <si>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</si>
  <si>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</si>
  <si>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</si>
  <si>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</si>
  <si>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</si>
  <si>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</si>
  <si>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마소희</t>
  </si>
  <si>
    <t>최민정</t>
  </si>
  <si>
    <t>우성룡</t>
  </si>
  <si>
    <t>박혁거</t>
  </si>
  <si>
    <t>평균 : 전산실기 - 부서명: 기술부, 이름: 강감찬 (+)에 대한 세부 정보</t>
  </si>
  <si>
    <t>부서</t>
    <phoneticPr fontId="2" type="noConversion"/>
  </si>
  <si>
    <t>입사연도</t>
    <phoneticPr fontId="2" type="noConversion"/>
  </si>
  <si>
    <t>판매1팀</t>
    <phoneticPr fontId="2" type="noConversion"/>
  </si>
  <si>
    <t>&gt;=2021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</si>
</sst>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0&quot;점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8" fillId="0" borderId="0" xfId="0" applyFont="1">
      <alignment vertical="center"/>
    </xf>
    <xf numFmtId="0" fontId="0" fillId="0" borderId="26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3"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1, 2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strRef>
              <c:f>'기타작업-1'!$E$2</c:f>
              <c:strCache>
                <c:ptCount val="1"/>
                <c:pt idx="0">
                  <c:v>수주합계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D4-4F28-AD2D-F18DE9E99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sz="1050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0</xdr:row>
          <xdr:rowOff>209550</xdr:rowOff>
        </xdr:from>
        <xdr:to>
          <xdr:col>5</xdr:col>
          <xdr:colOff>600075</xdr:colOff>
          <xdr:row>3</xdr:row>
          <xdr:rowOff>142875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ONGHO YUN" refreshedDate="46030.762133449076" backgroundQuery="1" createdVersion="8" refreshedVersion="8" minRefreshableVersion="3" recordCount="37" xr:uid="{9003E0D1-79A9-4CB6-9B7D-68B80FD34CF9}">
  <cacheSource type="external" connectionId="2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74A648-8DB8-4874-8895-9E6DC5467557}" name="피벗 테이블2" cacheId="4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 numFmtId="178"/>
    <dataField name="평균 : 영어듣기" fld="3" subtotal="average" baseField="1" baseItem="0" numFmtId="178"/>
    <dataField name="평균 : 전산이론" fld="4" subtotal="average" baseField="1" baseItem="0" numFmtId="178"/>
    <dataField name="평균 : 전산실기" fld="5" subtotal="average" baseField="1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33A6B3-8DC4-46B8-9B48-57C9635FAF2A}" name="표1" displayName="표1" ref="A3:F13" totalsRowShown="0">
  <autoFilter ref="A3:F13" xr:uid="{7633A6B3-8DC4-46B8-9B48-57C9635FAF2A}"/>
  <tableColumns count="6">
    <tableColumn id="1" xr3:uid="{AEF08B87-9BD6-4DC4-AC66-8DF09B7DFB33}" name="이름"/>
    <tableColumn id="2" xr3:uid="{05B34743-AE00-492C-9BC4-21A2FF9C3B98}" name="부서명"/>
    <tableColumn id="3" xr3:uid="{2AFCAF14-F3C9-4623-A375-D4ECAE9B3692}" name="영어독해"/>
    <tableColumn id="4" xr3:uid="{BBEB9080-2D86-4414-A6A1-3FADF6B6C5C9}" name="영어듣기"/>
    <tableColumn id="5" xr3:uid="{EAF31DAB-08D8-45A8-B9C7-EC97EC5F55A3}" name="전산이론"/>
    <tableColumn id="6" xr3:uid="{EE27D5D1-95A9-4DD1-8EA5-CA96607E548A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>
      <selection activeCell="E4" sqref="E4"/>
    </sheetView>
  </sheetViews>
  <sheetFormatPr defaultRowHeight="16.5"/>
  <cols>
    <col min="1" max="1" width="12" customWidth="1"/>
    <col min="3" max="3" width="6.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44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AND(AVERAGE(C4:E4)&gt;=80,F4&gt;=G4)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2" priority="1">
      <formula>COUNTIF($C4:$G4,"&gt;=80")=5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abSelected="1" topLeftCell="A10" zoomScaleNormal="100" workbookViewId="0">
      <selection activeCell="J18" sqref="J18"/>
    </sheetView>
  </sheetViews>
  <sheetFormatPr defaultRowHeight="16.5"/>
  <cols>
    <col min="2" max="2" width="11.625" bestFit="1" customWidth="1"/>
    <col min="5" max="5" width="15.5" customWidth="1"/>
    <col min="6" max="6" width="12.875" customWidth="1"/>
    <col min="7" max="7" width="14" customWidth="1"/>
    <col min="8" max="8" width="11.625" customWidth="1"/>
    <col min="9" max="9" width="11.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5" t="s">
        <v>171</v>
      </c>
      <c r="F2" s="46"/>
      <c r="G2" s="47"/>
      <c r="H2" s="3" t="s">
        <v>183</v>
      </c>
      <c r="I2" s="3" t="s">
        <v>184</v>
      </c>
    </row>
    <row r="3" spans="1:9">
      <c r="A3" s="4">
        <v>2006</v>
      </c>
      <c r="B3" s="4">
        <v>2017</v>
      </c>
      <c r="C3" s="1"/>
      <c r="E3" s="48">
        <f>DSUM(A19:I39,7,H2:I3)</f>
        <v>1200000</v>
      </c>
      <c r="F3" s="49"/>
      <c r="G3" s="50"/>
      <c r="H3" s="3" t="s">
        <v>185</v>
      </c>
      <c r="I3" s="3" t="s">
        <v>186</v>
      </c>
    </row>
    <row r="4" spans="1:9">
      <c r="A4" s="4">
        <v>2018</v>
      </c>
      <c r="B4" s="4">
        <v>2019</v>
      </c>
      <c r="C4" s="1"/>
      <c r="H4" s="3"/>
      <c r="I4" s="3"/>
    </row>
    <row r="5" spans="1:9">
      <c r="A5" s="4">
        <v>2020</v>
      </c>
      <c r="B5" s="4">
        <v>2021</v>
      </c>
      <c r="C5" s="1"/>
    </row>
    <row r="6" spans="1:9">
      <c r="A6" s="4">
        <v>2022</v>
      </c>
      <c r="B6" s="4">
        <v>2023</v>
      </c>
      <c r="C6" s="1"/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 AVERAGE(IF($A$20:$A$39=A10,$G$20:$G$39)), 0)</f>
        <v>1333333</v>
      </c>
      <c r="E10" s="2" t="s">
        <v>30</v>
      </c>
      <c r="F10" s="6"/>
    </row>
    <row r="11" spans="1:9">
      <c r="A11" s="1" t="s">
        <v>31</v>
      </c>
      <c r="B11" s="5">
        <f t="array" ref="B11">TRUNC( AVERAGE(IF($A$20:$A$39=A11,$G$20:$G$39)), 0)</f>
        <v>1250000</v>
      </c>
      <c r="E11" s="2" t="s">
        <v>32</v>
      </c>
      <c r="F11" s="6"/>
    </row>
    <row r="12" spans="1:9">
      <c r="A12" s="1" t="s">
        <v>33</v>
      </c>
      <c r="B12" s="5">
        <f t="array" ref="B12">TRUNC( AVERAGE(IF($A$20:$A$39=A12,$G$20:$G$39)), 0)</f>
        <v>1266666</v>
      </c>
      <c r="E12" s="2" t="s">
        <v>34</v>
      </c>
      <c r="F12" s="6"/>
    </row>
    <row r="13" spans="1:9">
      <c r="A13" s="1" t="s">
        <v>35</v>
      </c>
      <c r="B13" s="5">
        <f t="array" ref="B13">TRUNC( AVERAGE(IF($A$20:$A$39=A13,$G$20:$G$39)), 0)</f>
        <v>1137500</v>
      </c>
    </row>
    <row r="14" spans="1:9">
      <c r="A14" s="1" t="s">
        <v>36</v>
      </c>
      <c r="B14" s="5">
        <f t="array" ref="B14">TRUNC( AVERAGE(IF($A$20:$A$39=A14,$G$20:$G$39)), 0)</f>
        <v>1233333</v>
      </c>
    </row>
    <row r="15" spans="1:9">
      <c r="A15" s="1" t="s">
        <v>37</v>
      </c>
      <c r="B15" s="5">
        <f t="array" ref="B15">TRUNC( AVERAGE(IF($A$20:$A$39=A15,$G$20:$G$39)), 0)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UPPER(REPLACE(C20,2,0,RIGHT(D20,2)))</f>
        <v>P1201</v>
      </c>
      <c r="F20" s="1" t="str" cm="1">
        <f t="array" ref="F20">_xlfn.IFS(LEFT(C20,1)="p","부장",LEFT(C20,1)="k","과장",LEFT(C20,1)="d","대리",LEFT(C20,1)="s","사원")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0">UPPER(REPLACE(C21,2,0,RIGHT(D21,2)))</f>
        <v>K2012</v>
      </c>
      <c r="F21" s="1" t="str" cm="1">
        <f t="array" ref="F21">_xlfn.IFS(LEFT(C21,1)="p","부장",LEFT(C21,1)="k","과장",LEFT(C21,1)="d","대리",LEFT(C21,1)="s","사원")</f>
        <v>과장</v>
      </c>
      <c r="G21" s="10">
        <v>1350000</v>
      </c>
      <c r="H21" s="10">
        <v>67500</v>
      </c>
      <c r="I21" s="1" t="str" cm="1">
        <f t="array" ref="I21">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0"/>
        <v>K2102</v>
      </c>
      <c r="F22" s="1" t="str" cm="1">
        <f t="array" ref="F22">_xlfn.IFS(LEFT(C22,1)="p","부장",LEFT(C22,1)="k","과장",LEFT(C22,1)="d","대리",LEFT(C22,1)="s","사원")</f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0"/>
        <v>K2034</v>
      </c>
      <c r="F23" s="1" t="str" cm="1">
        <f t="array" ref="F23">_xlfn.IFS(LEFT(C23,1)="p","부장",LEFT(C23,1)="k","과장",LEFT(C23,1)="d","대리",LEFT(C23,1)="s","사원")</f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0"/>
        <v>S1962</v>
      </c>
      <c r="F24" s="1" t="str" cm="1">
        <f t="array" ref="F24">_xlfn.IFS(LEFT(C24,1)="p","부장",LEFT(C24,1)="k","과장",LEFT(C24,1)="d","대리",LEFT(C24,1)="s","사원")</f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0"/>
        <v>K2123</v>
      </c>
      <c r="F25" s="1" t="str" cm="1">
        <f t="array" ref="F25">_xlfn.IFS(LEFT(C25,1)="p","부장",LEFT(C25,1)="k","과장",LEFT(C25,1)="d","대리",LEFT(C25,1)="s","사원")</f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0"/>
        <v>K2001</v>
      </c>
      <c r="F26" s="1" t="str" cm="1">
        <f t="array" ref="F26">_xlfn.IFS(LEFT(C26,1)="p","부장",LEFT(C26,1)="k","과장",LEFT(C26,1)="d","대리",LEFT(C26,1)="s","사원")</f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0"/>
        <v>D1509</v>
      </c>
      <c r="F27" s="1" t="str" cm="1">
        <f t="array" ref="F27">_xlfn.IFS(LEFT(C27,1)="p","부장",LEFT(C27,1)="k","과장",LEFT(C27,1)="d","대리",LEFT(C27,1)="s","사원")</f>
        <v>대리</v>
      </c>
      <c r="G27" s="10">
        <v>1200000</v>
      </c>
      <c r="H27" s="10">
        <v>84000</v>
      </c>
      <c r="I27" s="1" t="str" cm="1">
        <f t="array" ref="I27">fn비고(D27)</f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0"/>
        <v>S2317</v>
      </c>
      <c r="F28" s="1" t="str" cm="1">
        <f t="array" ref="F28">_xlfn.IFS(LEFT(C28,1)="p","부장",LEFT(C28,1)="k","과장",LEFT(C28,1)="d","대리",LEFT(C28,1)="s","사원")</f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0"/>
        <v>P0703</v>
      </c>
      <c r="F29" s="1" t="str" cm="1">
        <f t="array" ref="F29">_xlfn.IFS(LEFT(C29,1)="p","부장",LEFT(C29,1)="k","과장",LEFT(C29,1)="d","대리",LEFT(C29,1)="s","사원")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0"/>
        <v>K1005</v>
      </c>
      <c r="F30" s="1" t="str" cm="1">
        <f t="array" ref="F30">_xlfn.IFS(LEFT(C30,1)="p","부장",LEFT(C30,1)="k","과장",LEFT(C30,1)="d","대리",LEFT(C30,1)="s","사원")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0"/>
        <v>D2201</v>
      </c>
      <c r="F31" s="1" t="str" cm="1">
        <f t="array" ref="F31">_xlfn.IFS(LEFT(C31,1)="p","부장",LEFT(C31,1)="k","과장",LEFT(C31,1)="d","대리",LEFT(C31,1)="s","사원")</f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0"/>
        <v>S2332</v>
      </c>
      <c r="F32" s="1" t="str" cm="1">
        <f t="array" ref="F32">_xlfn.IFS(LEFT(C32,1)="p","부장",LEFT(C32,1)="k","과장",LEFT(C32,1)="d","대리",LEFT(C32,1)="s","사원")</f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0"/>
        <v>P1002</v>
      </c>
      <c r="F33" s="1" t="str" cm="1">
        <f t="array" ref="F33">_xlfn.IFS(LEFT(C33,1)="p","부장",LEFT(C33,1)="k","과장",LEFT(C33,1)="d","대리",LEFT(C33,1)="s","사원")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0"/>
        <v>S2334</v>
      </c>
      <c r="F34" s="1" t="str" cm="1">
        <f t="array" ref="F34">_xlfn.IFS(LEFT(C34,1)="p","부장",LEFT(C34,1)="k","과장",LEFT(C34,1)="d","대리",LEFT(C34,1)="s","사원")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0"/>
        <v>K2103</v>
      </c>
      <c r="F35" s="1" t="str" cm="1">
        <f t="array" ref="F35">_xlfn.IFS(LEFT(C35,1)="p","부장",LEFT(C35,1)="k","과장",LEFT(C35,1)="d","대리",LEFT(C35,1)="s","사원")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0"/>
        <v>S2151</v>
      </c>
      <c r="F36" s="1" t="str" cm="1">
        <f t="array" ref="F36">_xlfn.IFS(LEFT(C36,1)="p","부장",LEFT(C36,1)="k","과장",LEFT(C36,1)="d","대리",LEFT(C36,1)="s","사원")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0"/>
        <v>D2220</v>
      </c>
      <c r="F37" s="1" t="str" cm="1">
        <f t="array" ref="F37">_xlfn.IFS(LEFT(C37,1)="p","부장",LEFT(C37,1)="k","과장",LEFT(C37,1)="d","대리",LEFT(C37,1)="s","사원")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0"/>
        <v>K1742</v>
      </c>
      <c r="F38" s="1" t="str" cm="1">
        <f t="array" ref="F38">_xlfn.IFS(LEFT(C38,1)="p","부장",LEFT(C38,1)="k","과장",LEFT(C38,1)="d","대리",LEFT(C38,1)="s","사원")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0"/>
        <v>S2325</v>
      </c>
      <c r="F39" s="1" t="str" cm="1">
        <f t="array" ref="F39">_xlfn.IFS(LEFT(C39,1)="p","부장",LEFT(C39,1)="k","과장",LEFT(C39,1)="d","대리",LEFT(C39,1)="s","사원")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D3699-DE3A-4BE4-8599-2378299D3A2A}">
  <sheetPr codeName="Sheet8"/>
  <dimension ref="A1:F13"/>
  <sheetViews>
    <sheetView workbookViewId="0">
      <selection activeCell="G3" sqref="G3"/>
    </sheetView>
  </sheetViews>
  <sheetFormatPr defaultRowHeight="16.5"/>
  <cols>
    <col min="1" max="1" width="9.125" bestFit="1" customWidth="1"/>
    <col min="2" max="2" width="9.375" bestFit="1" customWidth="1"/>
    <col min="3" max="6" width="11.25" bestFit="1" customWidth="1"/>
  </cols>
  <sheetData>
    <row r="1" spans="1:6">
      <c r="A1" s="58" t="s">
        <v>182</v>
      </c>
    </row>
    <row r="3" spans="1:6">
      <c r="A3" t="s">
        <v>0</v>
      </c>
      <c r="B3" t="s">
        <v>88</v>
      </c>
      <c r="C3" t="s">
        <v>90</v>
      </c>
      <c r="D3" t="s">
        <v>91</v>
      </c>
      <c r="E3" t="s">
        <v>92</v>
      </c>
      <c r="F3" t="s">
        <v>93</v>
      </c>
    </row>
    <row r="4" spans="1:6">
      <c r="A4" t="s">
        <v>178</v>
      </c>
      <c r="B4" t="s">
        <v>95</v>
      </c>
      <c r="C4">
        <v>76</v>
      </c>
      <c r="D4">
        <v>72</v>
      </c>
      <c r="E4">
        <v>100</v>
      </c>
      <c r="F4">
        <v>100</v>
      </c>
    </row>
    <row r="5" spans="1:6">
      <c r="A5" t="s">
        <v>94</v>
      </c>
      <c r="B5" t="s">
        <v>95</v>
      </c>
      <c r="C5">
        <v>52</v>
      </c>
      <c r="D5">
        <v>64</v>
      </c>
      <c r="E5">
        <v>70</v>
      </c>
      <c r="F5">
        <v>90</v>
      </c>
    </row>
    <row r="6" spans="1:6">
      <c r="A6" t="s">
        <v>179</v>
      </c>
      <c r="B6" t="s">
        <v>95</v>
      </c>
      <c r="C6">
        <v>40</v>
      </c>
      <c r="D6">
        <v>28</v>
      </c>
      <c r="E6">
        <v>0</v>
      </c>
      <c r="F6">
        <v>90</v>
      </c>
    </row>
    <row r="7" spans="1:6">
      <c r="A7" t="s">
        <v>180</v>
      </c>
      <c r="B7" t="s">
        <v>95</v>
      </c>
      <c r="C7">
        <v>40</v>
      </c>
      <c r="D7">
        <v>24</v>
      </c>
      <c r="E7">
        <v>80</v>
      </c>
      <c r="F7">
        <v>100</v>
      </c>
    </row>
    <row r="8" spans="1:6">
      <c r="A8" t="s">
        <v>102</v>
      </c>
      <c r="B8" t="s">
        <v>95</v>
      </c>
      <c r="C8">
        <v>52</v>
      </c>
      <c r="D8">
        <v>48</v>
      </c>
      <c r="E8">
        <v>0</v>
      </c>
      <c r="F8">
        <v>100</v>
      </c>
    </row>
    <row r="9" spans="1:6">
      <c r="A9" t="s">
        <v>103</v>
      </c>
      <c r="B9" t="s">
        <v>95</v>
      </c>
      <c r="C9">
        <v>64</v>
      </c>
      <c r="D9">
        <v>40</v>
      </c>
      <c r="E9">
        <v>90</v>
      </c>
      <c r="F9">
        <v>100</v>
      </c>
    </row>
    <row r="10" spans="1:6">
      <c r="A10" t="s">
        <v>181</v>
      </c>
      <c r="B10" t="s">
        <v>95</v>
      </c>
      <c r="C10">
        <v>52</v>
      </c>
      <c r="D10">
        <v>36</v>
      </c>
      <c r="E10">
        <v>80</v>
      </c>
      <c r="F10">
        <v>80</v>
      </c>
    </row>
    <row r="11" spans="1:6">
      <c r="A11" t="s">
        <v>112</v>
      </c>
      <c r="B11" t="s">
        <v>95</v>
      </c>
      <c r="C11">
        <v>68</v>
      </c>
      <c r="D11">
        <v>72</v>
      </c>
      <c r="E11">
        <v>100</v>
      </c>
      <c r="F11">
        <v>100</v>
      </c>
    </row>
    <row r="12" spans="1:6">
      <c r="A12" t="s">
        <v>106</v>
      </c>
      <c r="B12" t="s">
        <v>95</v>
      </c>
      <c r="C12">
        <v>64</v>
      </c>
      <c r="D12">
        <v>56</v>
      </c>
      <c r="E12">
        <v>90</v>
      </c>
      <c r="F12">
        <v>100</v>
      </c>
    </row>
    <row r="13" spans="1:6">
      <c r="A13" t="s">
        <v>107</v>
      </c>
      <c r="B13" t="s">
        <v>95</v>
      </c>
      <c r="C13">
        <v>68</v>
      </c>
      <c r="D13">
        <v>60</v>
      </c>
      <c r="E13">
        <v>100</v>
      </c>
      <c r="F13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E5" sqref="E5"/>
    </sheetView>
  </sheetViews>
  <sheetFormatPr defaultRowHeight="16.5"/>
  <cols>
    <col min="1" max="1" width="9.375" bestFit="1" customWidth="1"/>
    <col min="2" max="5" width="15.25" bestFit="1" customWidth="1"/>
  </cols>
  <sheetData>
    <row r="2" spans="1:5">
      <c r="A2" s="56" t="s">
        <v>0</v>
      </c>
      <c r="B2" t="s">
        <v>173</v>
      </c>
    </row>
    <row r="4" spans="1:5">
      <c r="A4" s="56" t="s">
        <v>88</v>
      </c>
      <c r="B4" t="s">
        <v>174</v>
      </c>
      <c r="C4" t="s">
        <v>175</v>
      </c>
      <c r="D4" t="s">
        <v>176</v>
      </c>
      <c r="E4" t="s">
        <v>177</v>
      </c>
    </row>
    <row r="5" spans="1:5">
      <c r="A5" t="s">
        <v>95</v>
      </c>
      <c r="B5" s="57">
        <v>57.6</v>
      </c>
      <c r="C5" s="57">
        <v>50</v>
      </c>
      <c r="D5" s="57">
        <v>71</v>
      </c>
      <c r="E5" s="57">
        <v>96</v>
      </c>
    </row>
    <row r="6" spans="1:5">
      <c r="A6" t="s">
        <v>111</v>
      </c>
      <c r="B6" s="57">
        <v>57.333333333333336</v>
      </c>
      <c r="C6" s="57">
        <v>54</v>
      </c>
      <c r="D6" s="57">
        <v>89.166666666666671</v>
      </c>
      <c r="E6" s="57">
        <v>91.666666666666671</v>
      </c>
    </row>
    <row r="7" spans="1:5">
      <c r="A7" t="s">
        <v>98</v>
      </c>
      <c r="B7" s="57">
        <v>44</v>
      </c>
      <c r="C7" s="57">
        <v>47</v>
      </c>
      <c r="D7" s="57">
        <v>77.5</v>
      </c>
      <c r="E7" s="57">
        <v>91.25</v>
      </c>
    </row>
    <row r="8" spans="1:5">
      <c r="A8" t="s">
        <v>101</v>
      </c>
      <c r="B8" s="57">
        <v>56</v>
      </c>
      <c r="C8" s="57">
        <v>62.285714285714285</v>
      </c>
      <c r="D8" s="57">
        <v>90</v>
      </c>
      <c r="E8" s="57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A2" sqref="A2:A3"/>
    </sheetView>
  </sheetViews>
  <sheetFormatPr defaultRowHeight="16.5"/>
  <cols>
    <col min="4" max="8" width="9.875" customWidth="1"/>
  </cols>
  <sheetData>
    <row r="2" spans="1:8">
      <c r="A2" s="51" t="s">
        <v>0</v>
      </c>
      <c r="B2" s="51" t="s">
        <v>88</v>
      </c>
      <c r="C2" s="51" t="s">
        <v>43</v>
      </c>
      <c r="D2" s="51" t="s">
        <v>153</v>
      </c>
      <c r="E2" s="51"/>
      <c r="F2" s="51"/>
      <c r="G2" s="51"/>
      <c r="H2" s="51"/>
    </row>
    <row r="3" spans="1:8">
      <c r="A3" s="51"/>
      <c r="B3" s="51"/>
      <c r="C3" s="51"/>
      <c r="D3" s="43" t="s">
        <v>89</v>
      </c>
      <c r="E3" s="43" t="s">
        <v>90</v>
      </c>
      <c r="F3" s="43" t="s">
        <v>91</v>
      </c>
      <c r="G3" s="43" t="s">
        <v>92</v>
      </c>
      <c r="H3" s="43" t="s">
        <v>93</v>
      </c>
    </row>
    <row r="4" spans="1:8">
      <c r="A4" s="40" t="s">
        <v>94</v>
      </c>
      <c r="B4" s="41" t="s">
        <v>95</v>
      </c>
      <c r="C4" s="41" t="s">
        <v>96</v>
      </c>
      <c r="D4" s="11">
        <v>70</v>
      </c>
      <c r="E4" s="11">
        <v>52</v>
      </c>
      <c r="F4" s="11">
        <v>64</v>
      </c>
      <c r="G4" s="11">
        <v>92</v>
      </c>
      <c r="H4" s="42">
        <v>8</v>
      </c>
    </row>
    <row r="5" spans="1:8">
      <c r="A5" s="34" t="s">
        <v>112</v>
      </c>
      <c r="B5" s="33" t="s">
        <v>95</v>
      </c>
      <c r="C5" s="33" t="s">
        <v>96</v>
      </c>
      <c r="D5" s="35">
        <v>90</v>
      </c>
      <c r="E5" s="35">
        <v>68</v>
      </c>
      <c r="F5" s="35">
        <v>72</v>
      </c>
      <c r="G5" s="35">
        <v>69</v>
      </c>
      <c r="H5" s="36">
        <v>36</v>
      </c>
    </row>
    <row r="6" spans="1:8">
      <c r="A6" s="32" t="s">
        <v>102</v>
      </c>
      <c r="B6" s="33" t="s">
        <v>95</v>
      </c>
      <c r="C6" s="33" t="s">
        <v>99</v>
      </c>
      <c r="D6" s="35">
        <v>70</v>
      </c>
      <c r="E6" s="35">
        <v>52</v>
      </c>
      <c r="F6" s="35">
        <v>48</v>
      </c>
      <c r="G6" s="35">
        <v>83</v>
      </c>
      <c r="H6" s="36">
        <v>65</v>
      </c>
    </row>
    <row r="7" spans="1:8">
      <c r="A7" s="32" t="s">
        <v>103</v>
      </c>
      <c r="B7" s="33" t="s">
        <v>95</v>
      </c>
      <c r="C7" s="33" t="s">
        <v>99</v>
      </c>
      <c r="D7" s="35">
        <v>80</v>
      </c>
      <c r="E7" s="35">
        <v>64</v>
      </c>
      <c r="F7" s="35">
        <v>40</v>
      </c>
      <c r="G7" s="35">
        <v>0</v>
      </c>
      <c r="H7" s="36">
        <v>74</v>
      </c>
    </row>
    <row r="8" spans="1:8">
      <c r="A8" s="32" t="s">
        <v>106</v>
      </c>
      <c r="B8" s="33" t="s">
        <v>95</v>
      </c>
      <c r="C8" s="33" t="s">
        <v>99</v>
      </c>
      <c r="D8" s="35">
        <v>70</v>
      </c>
      <c r="E8" s="35">
        <v>64</v>
      </c>
      <c r="F8" s="35">
        <v>56</v>
      </c>
      <c r="G8" s="35">
        <v>40</v>
      </c>
      <c r="H8" s="36">
        <v>12</v>
      </c>
    </row>
    <row r="9" spans="1:8">
      <c r="A9" s="32" t="s">
        <v>107</v>
      </c>
      <c r="B9" s="33" t="s">
        <v>95</v>
      </c>
      <c r="C9" s="33" t="s">
        <v>99</v>
      </c>
      <c r="D9" s="35">
        <v>80</v>
      </c>
      <c r="E9" s="35">
        <v>68</v>
      </c>
      <c r="F9" s="35">
        <v>60</v>
      </c>
      <c r="G9" s="35">
        <v>75</v>
      </c>
      <c r="H9" s="36">
        <v>34</v>
      </c>
    </row>
    <row r="10" spans="1:8">
      <c r="A10" s="34" t="s">
        <v>108</v>
      </c>
      <c r="B10" s="33" t="s">
        <v>98</v>
      </c>
      <c r="C10" s="33" t="s">
        <v>96</v>
      </c>
      <c r="D10" s="35">
        <v>100</v>
      </c>
      <c r="E10" s="35">
        <v>72</v>
      </c>
      <c r="F10" s="35">
        <v>80</v>
      </c>
      <c r="G10" s="35">
        <v>83</v>
      </c>
      <c r="H10" s="36">
        <v>85</v>
      </c>
    </row>
    <row r="11" spans="1:8">
      <c r="A11" s="32" t="s">
        <v>97</v>
      </c>
      <c r="B11" s="33" t="s">
        <v>98</v>
      </c>
      <c r="C11" s="33" t="s">
        <v>99</v>
      </c>
      <c r="D11" s="35">
        <v>80</v>
      </c>
      <c r="E11" s="35">
        <v>56</v>
      </c>
      <c r="F11" s="35">
        <v>56</v>
      </c>
      <c r="G11" s="35">
        <v>89</v>
      </c>
      <c r="H11" s="36">
        <v>27</v>
      </c>
    </row>
    <row r="12" spans="1:8">
      <c r="A12" s="32" t="s">
        <v>104</v>
      </c>
      <c r="B12" s="33" t="s">
        <v>98</v>
      </c>
      <c r="C12" s="33" t="s">
        <v>99</v>
      </c>
      <c r="D12" s="35">
        <v>50</v>
      </c>
      <c r="E12" s="35">
        <v>0</v>
      </c>
      <c r="F12" s="35">
        <v>0</v>
      </c>
      <c r="G12" s="35">
        <v>93</v>
      </c>
      <c r="H12" s="36">
        <v>58</v>
      </c>
    </row>
    <row r="13" spans="1:8">
      <c r="A13" s="32" t="s">
        <v>105</v>
      </c>
      <c r="B13" s="33" t="s">
        <v>98</v>
      </c>
      <c r="C13" s="33" t="s">
        <v>99</v>
      </c>
      <c r="D13" s="35">
        <v>100</v>
      </c>
      <c r="E13" s="35">
        <v>32</v>
      </c>
      <c r="F13" s="35">
        <v>48</v>
      </c>
      <c r="G13" s="35">
        <v>76</v>
      </c>
      <c r="H13" s="36">
        <v>88</v>
      </c>
    </row>
    <row r="14" spans="1:8">
      <c r="A14" s="32" t="s">
        <v>100</v>
      </c>
      <c r="B14" s="33" t="s">
        <v>101</v>
      </c>
      <c r="C14" s="33" t="s">
        <v>99</v>
      </c>
      <c r="D14" s="35">
        <v>70</v>
      </c>
      <c r="E14" s="35">
        <v>48</v>
      </c>
      <c r="F14" s="35">
        <v>64</v>
      </c>
      <c r="G14" s="35">
        <v>54</v>
      </c>
      <c r="H14" s="36">
        <v>75</v>
      </c>
    </row>
    <row r="15" spans="1:8">
      <c r="A15" s="32" t="s">
        <v>109</v>
      </c>
      <c r="B15" s="33" t="s">
        <v>101</v>
      </c>
      <c r="C15" s="33" t="s">
        <v>99</v>
      </c>
      <c r="D15" s="35">
        <v>100</v>
      </c>
      <c r="E15" s="35">
        <v>36</v>
      </c>
      <c r="F15" s="35">
        <v>48</v>
      </c>
      <c r="G15" s="35">
        <v>82</v>
      </c>
      <c r="H15" s="36">
        <v>98</v>
      </c>
    </row>
    <row r="16" spans="1:8">
      <c r="A16" s="34" t="s">
        <v>113</v>
      </c>
      <c r="B16" s="33" t="s">
        <v>111</v>
      </c>
      <c r="C16" s="33" t="s">
        <v>96</v>
      </c>
      <c r="D16" s="35">
        <v>90</v>
      </c>
      <c r="E16" s="35">
        <v>64</v>
      </c>
      <c r="F16" s="35">
        <v>76</v>
      </c>
      <c r="G16" s="35">
        <v>62</v>
      </c>
      <c r="H16" s="36">
        <v>97</v>
      </c>
    </row>
    <row r="17" spans="1:14">
      <c r="A17" s="59" t="s">
        <v>110</v>
      </c>
      <c r="B17" s="37" t="s">
        <v>111</v>
      </c>
      <c r="C17" s="37" t="s">
        <v>99</v>
      </c>
      <c r="D17" s="38">
        <v>90</v>
      </c>
      <c r="E17" s="38">
        <v>48</v>
      </c>
      <c r="F17" s="38">
        <v>44</v>
      </c>
      <c r="G17" s="38">
        <v>19</v>
      </c>
      <c r="H17" s="39">
        <v>24</v>
      </c>
    </row>
    <row r="19" spans="1:14">
      <c r="N19" t="s">
        <v>154</v>
      </c>
    </row>
  </sheetData>
  <sortState xmlns:xlrd2="http://schemas.microsoft.com/office/spreadsheetml/2017/richdata2" ref="A5:H17">
    <sortCondition ref="B4:B17" customList="기술부,영업부,총무부,기획부"/>
    <sortCondition sortBy="cellColor" ref="A4:A17" dxfId="1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9F8C88A8-4286-4220-A5A6-A3EE32A4301F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>
      <selection activeCell="I2" sqref="I2"/>
    </sheetView>
  </sheetViews>
  <sheetFormatPr defaultRowHeight="16.5"/>
  <cols>
    <col min="2" max="2" width="16.5" bestFit="1" customWidth="1"/>
    <col min="3" max="4" width="10.625" bestFit="1" customWidth="1"/>
    <col min="6" max="6" width="9.625" customWidth="1"/>
    <col min="7" max="7" width="9.5" bestFit="1" customWidth="1"/>
  </cols>
  <sheetData>
    <row r="1" spans="1:7" ht="17.25">
      <c r="B1" s="52" t="s">
        <v>114</v>
      </c>
      <c r="C1" s="52"/>
      <c r="D1" s="52"/>
      <c r="E1" s="52"/>
      <c r="F1" s="52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activeCell="D9" sqref="D9"/>
    </sheetView>
  </sheetViews>
  <sheetFormatPr defaultRowHeight="16.5"/>
  <cols>
    <col min="1" max="1" width="11" bestFit="1" customWidth="1"/>
    <col min="4" max="4" width="11" bestFit="1" customWidth="1"/>
  </cols>
  <sheetData>
    <row r="1" spans="1:4" ht="17.25" thickBot="1">
      <c r="A1" s="53" t="s">
        <v>132</v>
      </c>
      <c r="B1" s="54"/>
      <c r="C1" s="54"/>
      <c r="D1" s="55"/>
    </row>
    <row r="2" spans="1:4" ht="17.2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19">
        <v>120</v>
      </c>
      <c r="C3" s="20">
        <v>108</v>
      </c>
      <c r="D3" s="21">
        <f>C3/B3</f>
        <v>0.9</v>
      </c>
    </row>
    <row r="4" spans="1:4">
      <c r="A4" s="22" t="s">
        <v>138</v>
      </c>
      <c r="B4" s="23">
        <v>140</v>
      </c>
      <c r="C4" s="24">
        <v>77</v>
      </c>
      <c r="D4" s="25">
        <f>C4/B4</f>
        <v>0.55000000000000004</v>
      </c>
    </row>
    <row r="5" spans="1:4">
      <c r="A5" s="22" t="s">
        <v>139</v>
      </c>
      <c r="B5" s="23">
        <v>115</v>
      </c>
      <c r="C5" s="24">
        <v>125</v>
      </c>
      <c r="D5" s="25">
        <f>C5/B5</f>
        <v>1.0869565217391304</v>
      </c>
    </row>
    <row r="6" spans="1:4" ht="17.25" thickBot="1">
      <c r="A6" s="26" t="s">
        <v>140</v>
      </c>
      <c r="B6" s="27">
        <v>90</v>
      </c>
      <c r="C6" s="28">
        <v>72</v>
      </c>
      <c r="D6" s="29">
        <f>C6/B6</f>
        <v>0.8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>
      <selection activeCell="M10" sqref="M10"/>
    </sheetView>
  </sheetViews>
  <sheetFormatPr defaultRowHeight="16.5"/>
  <sheetData>
    <row r="1" spans="1:8">
      <c r="A1" t="s">
        <v>141</v>
      </c>
    </row>
    <row r="3" spans="1:8">
      <c r="A3" s="30" t="s">
        <v>142</v>
      </c>
      <c r="B3" s="30" t="s">
        <v>143</v>
      </c>
      <c r="C3" s="30" t="s">
        <v>144</v>
      </c>
      <c r="D3" s="30" t="s">
        <v>145</v>
      </c>
      <c r="G3" s="30" t="s">
        <v>143</v>
      </c>
      <c r="H3" s="30" t="s">
        <v>146</v>
      </c>
    </row>
    <row r="4" spans="1:8">
      <c r="A4">
        <v>1</v>
      </c>
      <c r="B4" t="s">
        <v>147</v>
      </c>
      <c r="C4">
        <v>10</v>
      </c>
      <c r="D4" s="31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31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31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447675</xdr:colOff>
                <xdr:row>0</xdr:row>
                <xdr:rowOff>209550</xdr:rowOff>
              </from>
              <to>
                <xdr:col>5</xdr:col>
                <xdr:colOff>600075</xdr:colOff>
                <xdr:row>3</xdr:row>
                <xdr:rowOff>142875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윤동호</cp:lastModifiedBy>
  <cp:lastPrinted>2026-01-08T09:15:25Z</cp:lastPrinted>
  <dcterms:created xsi:type="dcterms:W3CDTF">2023-05-11T11:47:16Z</dcterms:created>
  <dcterms:modified xsi:type="dcterms:W3CDTF">2026-01-08T09:55:17Z</dcterms:modified>
</cp:coreProperties>
</file>