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 codeName="{AE6600E7-7A62-396C-DE95-9942FA9DD81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bo\OneDrive\바탕 화면\"/>
    </mc:Choice>
  </mc:AlternateContent>
  <xr:revisionPtr revIDLastSave="0" documentId="13_ncr:1_{E891282B-7675-4C1A-806B-6FCC6D8046EF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E25" i="4"/>
  <c r="D25" i="4"/>
  <c r="J5" i="4"/>
  <c r="J6" i="4"/>
  <c r="J7" i="4"/>
  <c r="J8" i="4"/>
  <c r="J9" i="4"/>
  <c r="J10" i="4"/>
  <c r="J11" i="4"/>
  <c r="J12" i="4"/>
  <c r="J4" i="4"/>
  <c r="J3" i="4"/>
  <c r="E3" i="4" l="1"/>
  <c r="E4" i="4"/>
  <c r="E5" i="4"/>
  <c r="E6" i="4"/>
  <c r="E7" i="4"/>
  <c r="E8" i="4"/>
  <c r="E9" i="4"/>
  <c r="E10" i="4"/>
  <c r="E11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<sst xmlns="http://schemas.openxmlformats.org/spreadsheetml/2006/main" count="430" uniqueCount="296">
  <si>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</si>
  <si>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</si>
  <si>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</si>
  <si>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</si>
  <si>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</si>
  <si>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</si>
  <si>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</si>
  <si>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</si>
  <si>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</si>
  <si>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</si>
  <si>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</si>
  <si>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</si>
  <si>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</si>
  <si>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</si>
  <si>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</si>
  <si>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</si>
  <si>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</si>
  <si>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</si>
  <si>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</si>
  <si>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</si>
  <si>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</si>
  <si>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</si>
  <si>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</si>
  <si>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</si>
  <si>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</si>
  <si>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</si>
  <si>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</si>
  <si>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</si>
  <si>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</si>
  <si>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</si>
  <si>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</si>
  <si>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</si>
  <si>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</si>
  <si>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</si>
  <si>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</si>
  <si>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</si>
  <si>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</si>
  <si>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</si>
  <si>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</si>
  <si>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</si>
  <si>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</si>
  <si>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</si>
  <si>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</si>
  <si>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</si>
  <si>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</si>
  <si>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</si>
  <si>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</si>
  <si>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</si>
  <si>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</si>
  <si>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</si>
  <si>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</si>
  <si>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</si>
  <si>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</si>
  <si>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</si>
  <si>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</si>
  <si>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</si>
  <si>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</si>
  <si>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</si>
  <si>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</si>
  <si>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</si>
  <si>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</si>
  <si>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</si>
  <si>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</si>
  <si>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</si>
  <si>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</si>
  <si>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</si>
  <si>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</si>
  <si>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</si>
  <si>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</si>
  <si>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</si>
  <si>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</si>
  <si>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</si>
  <si>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</si>
  <si>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</si>
  <si>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</si>
  <si>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</si>
  <si>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</si>
  <si>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</si>
  <si>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</si>
  <si>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</si>
  <si>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</si>
  <si>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</si>
  <si>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</si>
  <si>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</si>
  <si>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</si>
  <si>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</si>
  <si>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</si>
  <si>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</si>
  <si>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</si>
  <si>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</si>
  <si>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</si>
  <si>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</si>
  <si>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</si>
  <si>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</si>
  <si>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</si>
  <si>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</si>
  <si>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</si>
  <si>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</si>
  <si>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</si>
  <si>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</si>
  <si>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</si>
  <si>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</si>
  <si>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</si>
  <si>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</si>
  <si>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</si>
  <si>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</si>
  <si>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</si>
  <si>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</si>
  <si>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</si>
  <si>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</si>
  <si>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</si>
  <si>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</si>
  <si>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</si>
  <si>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</si>
  <si>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</si>
  <si>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</si>
  <si>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</si>
  <si>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</si>
  <si>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</si>
  <si>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</si>
  <si>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</si>
  <si>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</si>
  <si>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</si>
  <si>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</si>
  <si>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</si>
  <si>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</si>
  <si>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</si>
  <si>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</si>
  <si>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</si>
  <si>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</si>
  <si>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</si>
  <si>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</si>
  <si>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</si>
  <si>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</si>
  <si>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</si>
  <si>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</si>
  <si>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</si>
  <si>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</si>
  <si>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</si>
  <si>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</si>
  <si>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</si>
  <si>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</si>
  <si>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</si>
  <si>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</si>
  <si>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</si>
  <si>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</si>
  <si>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</si>
  <si>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</si>
  <si>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</si>
  <si>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</si>
  <si>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</si>
  <si>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</si>
  <si>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</si>
  <si>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</si>
  <si>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</si>
  <si>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</si>
  <si>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</si>
  <si>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</si>
  <si>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</si>
  <si>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</si>
  <si>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</si>
  <si>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</si>
  <si>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</si>
  <si>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</si>
  <si>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</si>
  <si>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</si>
  <si>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</si>
  <si>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</si>
  <si>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</si>
  <si>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</si>
  <si>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</si>
  <si>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</si>
  <si>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</si>
  <si>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</si>
  <si>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</si>
  <si>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</si>
  <si>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</si>
  <si>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</si>
  <si>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</si>
  <si>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</si>
  <si>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</si>
  <si>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</si>
  <si>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</si>
  <si>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</si>
  <si>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</si>
  <si>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</si>
  <si>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</si>
  <si>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</si>
  <si>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</si>
  <si>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</si>
  <si>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</si>
  <si>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</si>
  <si>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</si>
  <si>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</si>
  <si>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</si>
  <si>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</si>
  <si>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</si>
  <si>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</si>
  <si>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</si>
  <si>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</si>
  <si>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</si>
  <si>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</si>
  <si>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</si>
  <si>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</si>
  <si>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</si>
  <si>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</si>
  <si>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</si>
  <si>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</si>
  <si>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</si>
  <si>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</si>
  <si>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</si>
  <si>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</si>
  <si>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</si>
  <si>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</si>
  <si>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</si>
  <si>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</si>
  <si>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</si>
  <si>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</si>
  <si>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</si>
  <si>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</si>
  <si>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</si>
  <si>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</si>
  <si>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</si>
  <si>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</si>
  <si>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</si>
  <si>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</si>
  <si>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</si>
  <si>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</si>
  <si>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</si>
  <si>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</si>
  <si>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</si>
  <si>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</si>
  <si>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</si>
  <si>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</si>
  <si>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</si>
  <si>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</si>
  <si>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</si>
  <si>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</si>
  <si>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</si>
  <si>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</si>
  <si>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</si>
  <si>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</si>
  <si>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</si>
  <si>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</si>
  <si>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</si>
  <si>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</si>
  <si>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</si>
  <si>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</si>
  <si>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</si>
  <si>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</si>
  <si>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</si>
  <si>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</si>
  <si>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</si>
  <si>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</si>
  <si>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</si>
  <si>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</si>
  <si>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</si>
  <si>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</si>
  <si>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</si>
  <si>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</si>
  <si>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</si>
  <si>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</si>
  <si>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</si>
  <si>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</si>
  <si>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</si>
  <si>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</si>
  <si>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</si>
  <si>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</si>
  <si>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</si>
  <si>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</si>
  <si>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</si>
  <si>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</si>
  <si>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</si>
  <si>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</si>
  <si>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</si>
  <si>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</si>
  <si>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</si>
  <si>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</si>
  <si>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</si>
  <si>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</si>
  <si>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</si>
  <si>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</si>
  <si>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</si>
  <si>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</si>
  <si>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</si>
  <si>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</si>
  <si>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</si>
  <si>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</si>
  <si>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</si>
  <si>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</si>
  <si>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</si>
  <si>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</si>
  <si>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서초</t>
    <phoneticPr fontId="1" type="noConversion"/>
  </si>
  <si>
    <t>&gt;=1000000</t>
    <phoneticPr fontId="1" type="noConversion"/>
  </si>
  <si>
    <t>강남</t>
    <phoneticPr fontId="1" type="noConversion"/>
  </si>
  <si>
    <t>단량(kg)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</si>
</sst>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79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8.2380195267324499E-2"/>
          <c:y val="0.16879584994709809"/>
          <c:w val="0.89333409257169549"/>
          <c:h val="0.65182457202997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8-4A06-AAE0-B01781A5D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12</xdr:row>
      <xdr:rowOff>0</xdr:rowOff>
    </xdr:from>
    <xdr:to>
      <xdr:col>9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36448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bo" refreshedDate="45994.590868171297" createdVersion="8" refreshedVersion="8" minRefreshableVersion="3" recordCount="7" xr:uid="{DF582453-EF62-4E0A-A496-C4EE8C0B634A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2F3EE3-D659-4D9D-9548-9F1B7B98AB55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zoomScale="115" zoomScaleNormal="115" workbookViewId="0">
      <selection activeCell="E3" sqref="E3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255</v>
      </c>
      <c r="C3" s="32" t="s">
        <v>295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</row>
    <row r="4" spans="1:8" x14ac:dyDescent="0.4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252</v>
      </c>
      <c r="B6" t="s">
        <v>258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7" zoomScale="85" zoomScaleNormal="85" workbookViewId="0">
      <selection activeCell="R20" sqref="R20"/>
    </sheetView>
  </sheetViews>
  <sheetFormatPr defaultRowHeight="17.399999999999999" x14ac:dyDescent="0.4"/>
  <sheetData>
    <row r="1" spans="1:6" ht="21" x14ac:dyDescent="0.4">
      <c r="A1" s="24" t="s">
        <v>166</v>
      </c>
      <c r="B1" s="24"/>
      <c r="C1" s="24"/>
      <c r="D1" s="24"/>
      <c r="E1" s="24"/>
      <c r="F1" s="24"/>
    </row>
    <row r="3" spans="1:6" x14ac:dyDescent="0.4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tabSelected="1" workbookViewId="0">
      <selection activeCell="L4" sqref="L4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3" t="s">
        <v>167</v>
      </c>
      <c r="B1" s="23"/>
      <c r="C1" s="23"/>
      <c r="D1" s="23"/>
      <c r="E1" s="23"/>
      <c r="F1" s="23"/>
      <c r="G1" s="23"/>
    </row>
    <row r="2" spans="1:7" x14ac:dyDescent="0.4">
      <c r="G2" s="10" t="s">
        <v>168</v>
      </c>
    </row>
    <row r="3" spans="1:7" x14ac:dyDescent="0.4">
      <c r="A3" s="12" t="s">
        <v>169</v>
      </c>
      <c r="B3" s="12" t="s">
        <v>170</v>
      </c>
      <c r="C3" s="12" t="s">
        <v>188</v>
      </c>
      <c r="D3" s="12" t="s">
        <v>171</v>
      </c>
      <c r="E3" s="12" t="s">
        <v>172</v>
      </c>
      <c r="F3" s="12" t="s">
        <v>264</v>
      </c>
      <c r="G3" s="12" t="s">
        <v>173</v>
      </c>
    </row>
    <row r="4" spans="1:7" x14ac:dyDescent="0.4">
      <c r="A4" s="4" t="s">
        <v>174</v>
      </c>
      <c r="B4" s="13">
        <v>60</v>
      </c>
      <c r="C4" s="14">
        <v>906</v>
      </c>
      <c r="D4" s="14">
        <v>860</v>
      </c>
      <c r="E4" s="14">
        <v>585</v>
      </c>
      <c r="F4" s="14">
        <v>556</v>
      </c>
      <c r="G4" s="33">
        <v>0.38629999999999998</v>
      </c>
    </row>
    <row r="5" spans="1:7" x14ac:dyDescent="0.4">
      <c r="A5" s="4" t="s">
        <v>175</v>
      </c>
      <c r="B5" s="13">
        <v>60</v>
      </c>
      <c r="C5" s="14">
        <v>823</v>
      </c>
      <c r="D5" s="14">
        <v>781</v>
      </c>
      <c r="E5" s="14">
        <v>512</v>
      </c>
      <c r="F5" s="14">
        <v>486</v>
      </c>
      <c r="G5" s="33">
        <v>0.40939999999999999</v>
      </c>
    </row>
    <row r="6" spans="1:7" x14ac:dyDescent="0.4">
      <c r="A6" s="4" t="s">
        <v>176</v>
      </c>
      <c r="B6" s="13">
        <v>60</v>
      </c>
      <c r="C6" s="14">
        <v>1133</v>
      </c>
      <c r="D6" s="14">
        <v>1076</v>
      </c>
      <c r="E6" s="14">
        <v>684</v>
      </c>
      <c r="F6" s="14">
        <v>649</v>
      </c>
      <c r="G6" s="33">
        <v>0.42709999999999998</v>
      </c>
    </row>
    <row r="7" spans="1:7" x14ac:dyDescent="0.4">
      <c r="A7" s="4" t="s">
        <v>177</v>
      </c>
      <c r="B7" s="13">
        <v>60</v>
      </c>
      <c r="C7" s="14">
        <v>565</v>
      </c>
      <c r="D7" s="14">
        <v>536</v>
      </c>
      <c r="E7" s="14">
        <v>356</v>
      </c>
      <c r="F7" s="14">
        <v>338</v>
      </c>
      <c r="G7" s="33">
        <v>0.4017</v>
      </c>
    </row>
    <row r="8" spans="1:7" x14ac:dyDescent="0.4">
      <c r="A8" s="4" t="s">
        <v>178</v>
      </c>
      <c r="B8" s="13">
        <v>30</v>
      </c>
      <c r="C8" s="14">
        <v>1133</v>
      </c>
      <c r="D8" s="14">
        <v>1076</v>
      </c>
      <c r="E8" s="14">
        <v>684</v>
      </c>
      <c r="F8" s="14">
        <v>649</v>
      </c>
      <c r="G8" s="33">
        <v>0.42709999999999998</v>
      </c>
    </row>
    <row r="9" spans="1:7" x14ac:dyDescent="0.4">
      <c r="A9" s="4" t="s">
        <v>179</v>
      </c>
      <c r="B9" s="13">
        <v>30</v>
      </c>
      <c r="C9" s="14">
        <v>1133</v>
      </c>
      <c r="D9" s="14">
        <v>1076</v>
      </c>
      <c r="E9" s="14">
        <v>684</v>
      </c>
      <c r="F9" s="14">
        <v>649</v>
      </c>
      <c r="G9" s="33">
        <v>0.42709999999999998</v>
      </c>
    </row>
    <row r="10" spans="1:7" x14ac:dyDescent="0.4">
      <c r="A10" s="4" t="s">
        <v>180</v>
      </c>
      <c r="B10" s="13">
        <v>30</v>
      </c>
      <c r="C10" s="14">
        <v>823</v>
      </c>
      <c r="D10" s="14">
        <v>781</v>
      </c>
      <c r="E10" s="14">
        <v>512</v>
      </c>
      <c r="F10" s="14">
        <v>486</v>
      </c>
      <c r="G10" s="33">
        <v>0.40939999999999999</v>
      </c>
    </row>
    <row r="11" spans="1:7" x14ac:dyDescent="0.4">
      <c r="A11" s="4" t="s">
        <v>181</v>
      </c>
      <c r="B11" s="13">
        <v>45</v>
      </c>
      <c r="C11" s="14">
        <v>906</v>
      </c>
      <c r="D11" s="14">
        <v>860</v>
      </c>
      <c r="E11" s="14">
        <v>585</v>
      </c>
      <c r="F11" s="14">
        <v>556</v>
      </c>
      <c r="G11" s="33">
        <v>0.38629999999999998</v>
      </c>
    </row>
    <row r="12" spans="1:7" x14ac:dyDescent="0.4">
      <c r="A12" s="4" t="s">
        <v>182</v>
      </c>
      <c r="B12" s="13">
        <v>30</v>
      </c>
      <c r="C12" s="14">
        <v>1133</v>
      </c>
      <c r="D12" s="14">
        <v>1076</v>
      </c>
      <c r="E12" s="14">
        <v>684</v>
      </c>
      <c r="F12" s="14">
        <v>649</v>
      </c>
      <c r="G12" s="33">
        <v>0.42709999999999998</v>
      </c>
    </row>
    <row r="13" spans="1:7" x14ac:dyDescent="0.4">
      <c r="A13" s="4" t="s">
        <v>183</v>
      </c>
      <c r="B13" s="13">
        <v>45</v>
      </c>
      <c r="C13" s="14">
        <v>696</v>
      </c>
      <c r="D13" s="14">
        <v>661</v>
      </c>
      <c r="E13" s="14">
        <v>431</v>
      </c>
      <c r="F13" s="14">
        <v>409</v>
      </c>
      <c r="G13" s="33">
        <v>0.4123</v>
      </c>
    </row>
    <row r="14" spans="1:7" x14ac:dyDescent="0.4">
      <c r="A14" s="4" t="s">
        <v>184</v>
      </c>
      <c r="B14" s="13">
        <v>60</v>
      </c>
      <c r="C14" s="14">
        <v>1133</v>
      </c>
      <c r="D14" s="14">
        <v>1076</v>
      </c>
      <c r="E14" s="14">
        <v>684</v>
      </c>
      <c r="F14" s="14">
        <v>649</v>
      </c>
      <c r="G14" s="33">
        <v>0.42709999999999998</v>
      </c>
    </row>
    <row r="15" spans="1:7" x14ac:dyDescent="0.4">
      <c r="A15" s="4" t="s">
        <v>185</v>
      </c>
      <c r="B15" s="13">
        <v>30</v>
      </c>
      <c r="C15" s="14">
        <v>906</v>
      </c>
      <c r="D15" s="14">
        <v>860</v>
      </c>
      <c r="E15" s="14">
        <v>585</v>
      </c>
      <c r="F15" s="14">
        <v>556</v>
      </c>
      <c r="G15" s="33">
        <v>0.38629999999999998</v>
      </c>
    </row>
    <row r="16" spans="1:7" x14ac:dyDescent="0.4">
      <c r="A16" s="4" t="s">
        <v>186</v>
      </c>
      <c r="B16" s="13">
        <v>45</v>
      </c>
      <c r="C16" s="14">
        <v>1133</v>
      </c>
      <c r="D16" s="14">
        <v>1076</v>
      </c>
      <c r="E16" s="14">
        <v>684</v>
      </c>
      <c r="F16" s="14">
        <v>649</v>
      </c>
      <c r="G16" s="33">
        <v>0.42709999999999998</v>
      </c>
    </row>
    <row r="17" spans="1:7" x14ac:dyDescent="0.4">
      <c r="A17" s="4" t="s">
        <v>187</v>
      </c>
      <c r="B17" s="13">
        <v>45</v>
      </c>
      <c r="C17" s="14">
        <v>906</v>
      </c>
      <c r="D17" s="14">
        <v>860</v>
      </c>
      <c r="E17" s="14">
        <v>585</v>
      </c>
      <c r="F17" s="14">
        <v>556</v>
      </c>
      <c r="G17" s="3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G14" sqref="G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189</v>
      </c>
    </row>
    <row r="4" spans="2:5" x14ac:dyDescent="0.4">
      <c r="B4" t="s">
        <v>265</v>
      </c>
      <c r="C4" t="s">
        <v>266</v>
      </c>
      <c r="D4" t="s">
        <v>267</v>
      </c>
      <c r="E4" t="s">
        <v>124</v>
      </c>
    </row>
    <row r="5" spans="2:5" x14ac:dyDescent="0.4">
      <c r="B5" t="s">
        <v>268</v>
      </c>
      <c r="C5">
        <v>500</v>
      </c>
      <c r="D5">
        <v>458</v>
      </c>
      <c r="E5">
        <v>42</v>
      </c>
    </row>
    <row r="6" spans="2:5" x14ac:dyDescent="0.4">
      <c r="B6" t="s">
        <v>269</v>
      </c>
      <c r="C6">
        <v>300</v>
      </c>
      <c r="D6">
        <v>255</v>
      </c>
      <c r="E6">
        <v>45</v>
      </c>
    </row>
    <row r="7" spans="2:5" x14ac:dyDescent="0.4">
      <c r="B7" t="s">
        <v>270</v>
      </c>
      <c r="C7">
        <v>250</v>
      </c>
      <c r="D7">
        <v>214</v>
      </c>
      <c r="E7">
        <v>36</v>
      </c>
    </row>
    <row r="8" spans="2:5" x14ac:dyDescent="0.4">
      <c r="B8" t="s">
        <v>271</v>
      </c>
      <c r="C8">
        <v>680</v>
      </c>
      <c r="D8">
        <v>621</v>
      </c>
      <c r="E8">
        <v>59</v>
      </c>
    </row>
    <row r="9" spans="2:5" x14ac:dyDescent="0.4">
      <c r="B9" t="s">
        <v>272</v>
      </c>
      <c r="C9">
        <v>1000</v>
      </c>
      <c r="D9">
        <v>875</v>
      </c>
      <c r="E9">
        <v>125</v>
      </c>
    </row>
    <row r="10" spans="2:5" x14ac:dyDescent="0.4">
      <c r="B10" t="s">
        <v>273</v>
      </c>
      <c r="C10">
        <v>350</v>
      </c>
      <c r="D10">
        <v>249</v>
      </c>
      <c r="E10">
        <v>101</v>
      </c>
    </row>
    <row r="11" spans="2:5" x14ac:dyDescent="0.4">
      <c r="B11" t="s">
        <v>274</v>
      </c>
      <c r="C11">
        <v>800</v>
      </c>
      <c r="D11">
        <v>756</v>
      </c>
      <c r="E11">
        <v>44</v>
      </c>
    </row>
    <row r="12" spans="2:5" x14ac:dyDescent="0.4">
      <c r="B12" t="s">
        <v>275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F5" sqref="F5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4" t="s">
        <v>190</v>
      </c>
      <c r="B1" s="24"/>
      <c r="C1" s="24"/>
      <c r="D1" s="24"/>
      <c r="E1" s="24"/>
      <c r="F1" s="24"/>
      <c r="G1" s="24"/>
    </row>
    <row r="3" spans="1:7" x14ac:dyDescent="0.4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F31" sqref="F31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">
      <c r="A3" s="4" t="s">
        <v>238</v>
      </c>
      <c r="B3" s="4">
        <v>68</v>
      </c>
      <c r="C3" s="4">
        <v>73</v>
      </c>
      <c r="D3" s="11">
        <f>AVERAGE(B3:C3)</f>
        <v>70.5</v>
      </c>
      <c r="E3" s="4" t="str">
        <f>IF(AND(B3&gt;=40,C3&gt;=40,D3&gt;=60),"합격","불합격")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  LEFT(G3,1), "사회",  "과학", "직업")</f>
        <v>사회</v>
      </c>
    </row>
    <row r="4" spans="1:10" x14ac:dyDescent="0.4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 t="str">
        <f t="shared" ref="E4:E11" si="1">IF(AND(B4&gt;=40,C4&gt;=40,D4&gt;=60),"합격","불합격")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>CHOOSE(  LEFT(G4,1), "사회",  "과학", "직업")</f>
        <v>과학</v>
      </c>
    </row>
    <row r="5" spans="1:10" x14ac:dyDescent="0.4">
      <c r="A5" s="4" t="s">
        <v>240</v>
      </c>
      <c r="B5" s="4">
        <v>91</v>
      </c>
      <c r="C5" s="4">
        <v>90</v>
      </c>
      <c r="D5" s="11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ref="J5:J12" si="2">CHOOSE(  LEFT(G5,1), "사회",  "과학", "직업")</f>
        <v>사회</v>
      </c>
    </row>
    <row r="6" spans="1:10" x14ac:dyDescent="0.4">
      <c r="A6" s="4" t="s">
        <v>241</v>
      </c>
      <c r="B6" s="4">
        <v>95</v>
      </c>
      <c r="C6" s="4">
        <v>96</v>
      </c>
      <c r="D6" s="11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4">
      <c r="A7" s="4" t="s">
        <v>242</v>
      </c>
      <c r="B7" s="4">
        <v>82</v>
      </c>
      <c r="C7" s="4">
        <v>87</v>
      </c>
      <c r="D7" s="11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4">
      <c r="A8" s="4" t="s">
        <v>243</v>
      </c>
      <c r="B8" s="4">
        <v>84</v>
      </c>
      <c r="C8" s="4">
        <v>39</v>
      </c>
      <c r="D8" s="11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4">
      <c r="A9" s="4" t="s">
        <v>244</v>
      </c>
      <c r="B9" s="4">
        <v>84</v>
      </c>
      <c r="C9" s="4">
        <v>89</v>
      </c>
      <c r="D9" s="11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4">
      <c r="A10" s="4" t="s">
        <v>245</v>
      </c>
      <c r="B10" s="4">
        <v>79</v>
      </c>
      <c r="C10" s="4">
        <v>84</v>
      </c>
      <c r="D10" s="11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4">
      <c r="A11" s="4" t="s">
        <v>246</v>
      </c>
      <c r="B11" s="4">
        <v>57</v>
      </c>
      <c r="C11" s="4">
        <v>54</v>
      </c>
      <c r="D11" s="11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4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4">
      <c r="A13" s="2" t="s">
        <v>26</v>
      </c>
      <c r="B13" s="3" t="s">
        <v>27</v>
      </c>
    </row>
    <row r="14" spans="1:10" x14ac:dyDescent="0.4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">
      <c r="A24" s="4" t="s">
        <v>29</v>
      </c>
      <c r="B24" s="4" t="s">
        <v>30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">
      <c r="A25" s="4" t="s">
        <v>292</v>
      </c>
      <c r="B25" s="4" t="s">
        <v>293</v>
      </c>
      <c r="D25" s="6">
        <f>DSUM(A14:E22,D14,A24:B26)</f>
        <v>25600</v>
      </c>
      <c r="E25" s="6">
        <f>TRUNC(DAVERAGE(A14:E22,E14,A24:B26),0)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">
      <c r="A26" s="4" t="s">
        <v>294</v>
      </c>
      <c r="B26" s="4" t="s">
        <v>293</v>
      </c>
    </row>
    <row r="27" spans="1:10" x14ac:dyDescent="0.4">
      <c r="G27" s="25" t="s">
        <v>63</v>
      </c>
      <c r="H27" s="25"/>
      <c r="I27" s="25"/>
      <c r="J27" s="4"/>
    </row>
    <row r="28" spans="1:10" x14ac:dyDescent="0.4">
      <c r="A28" s="2" t="s">
        <v>65</v>
      </c>
      <c r="B28" s="3" t="s">
        <v>66</v>
      </c>
      <c r="G28" s="25" t="s">
        <v>64</v>
      </c>
      <c r="H28" s="25"/>
      <c r="I28" s="25"/>
      <c r="J28" s="4"/>
    </row>
    <row r="29" spans="1:10" x14ac:dyDescent="0.4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VLOOKUP(MID(A31,4,1),$G$36:$H$38,2,FALSE)</f>
        <v>0.03</v>
      </c>
    </row>
    <row r="32" spans="1:10" x14ac:dyDescent="0.4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4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4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26" t="s">
        <v>84</v>
      </c>
      <c r="H34" s="26"/>
    </row>
    <row r="35" spans="1:8" x14ac:dyDescent="0.4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4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4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4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22" workbookViewId="0">
      <selection activeCell="H13" sqref="H13"/>
    </sheetView>
  </sheetViews>
  <sheetFormatPr defaultRowHeight="17.399999999999999" outlineLevelRow="3" x14ac:dyDescent="0.4"/>
  <cols>
    <col min="1" max="1" width="9.796875" bestFit="1" customWidth="1"/>
    <col min="3" max="3" width="13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4" t="s">
        <v>89</v>
      </c>
      <c r="B1" s="24"/>
      <c r="C1" s="24"/>
      <c r="D1" s="24"/>
      <c r="E1" s="24"/>
      <c r="F1" s="24"/>
      <c r="G1" s="24"/>
    </row>
    <row r="3" spans="1:7" x14ac:dyDescent="0.4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5" t="s">
        <v>281</v>
      </c>
      <c r="D7" s="11">
        <f>SUBTOTAL(1,D4:D6)</f>
        <v>5.666666666666667</v>
      </c>
      <c r="E7" s="4"/>
      <c r="F7" s="11">
        <f>SUBTOTAL(1,F4:F6)</f>
        <v>4</v>
      </c>
      <c r="G7" s="4"/>
    </row>
    <row r="8" spans="1:7" outlineLevel="1" x14ac:dyDescent="0.4">
      <c r="A8" s="8"/>
      <c r="B8" s="4"/>
      <c r="C8" s="15" t="s">
        <v>276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5" t="s">
        <v>282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4">
      <c r="A14" s="8"/>
      <c r="B14" s="4"/>
      <c r="C14" s="15" t="s">
        <v>277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5" t="s">
        <v>283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4">
      <c r="A23" s="8"/>
      <c r="B23" s="4"/>
      <c r="C23" s="15" t="s">
        <v>278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6"/>
      <c r="B27" s="1"/>
      <c r="C27" s="17" t="s">
        <v>284</v>
      </c>
      <c r="D27" s="18">
        <f>SUBTOTAL(1,D24:D26)</f>
        <v>6.333333333333333</v>
      </c>
      <c r="E27" s="1"/>
      <c r="F27" s="18">
        <f>SUBTOTAL(1,F24:F26)</f>
        <v>6.666666666666667</v>
      </c>
      <c r="G27" s="1"/>
    </row>
    <row r="28" spans="1:7" outlineLevel="1" x14ac:dyDescent="0.4">
      <c r="A28" s="16"/>
      <c r="B28" s="1"/>
      <c r="C28" s="17" t="s">
        <v>279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6"/>
      <c r="B29" s="1"/>
      <c r="C29" s="17" t="s">
        <v>285</v>
      </c>
      <c r="D29" s="18">
        <f>SUBTOTAL(1,D4:D26)</f>
        <v>5.3529411764705879</v>
      </c>
      <c r="E29" s="1"/>
      <c r="F29" s="18">
        <f>SUBTOTAL(1,F4:F26)</f>
        <v>5.2941176470588234</v>
      </c>
      <c r="G29" s="1"/>
    </row>
    <row r="30" spans="1:7" x14ac:dyDescent="0.4">
      <c r="A30" s="16"/>
      <c r="B30" s="1"/>
      <c r="C30" s="17" t="s">
        <v>280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0" workbookViewId="0">
      <selection activeCell="D25" sqref="D25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24" t="s">
        <v>104</v>
      </c>
      <c r="B1" s="24"/>
      <c r="C1" s="24"/>
      <c r="D1" s="24"/>
      <c r="E1" s="24"/>
      <c r="F1" s="24"/>
    </row>
    <row r="3" spans="1:6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19" t="s">
        <v>288</v>
      </c>
      <c r="B18" s="19" t="s">
        <v>287</v>
      </c>
    </row>
    <row r="19" spans="1:5" x14ac:dyDescent="0.4">
      <c r="A19" s="19" t="s">
        <v>286</v>
      </c>
      <c r="B19" t="s">
        <v>289</v>
      </c>
      <c r="C19" t="s">
        <v>290</v>
      </c>
      <c r="D19" t="s">
        <v>291</v>
      </c>
      <c r="E19" t="s">
        <v>280</v>
      </c>
    </row>
    <row r="20" spans="1:5" x14ac:dyDescent="0.4">
      <c r="A20" s="20" t="s">
        <v>113</v>
      </c>
      <c r="D20">
        <v>1008000</v>
      </c>
      <c r="E20">
        <v>1008000</v>
      </c>
    </row>
    <row r="21" spans="1:5" x14ac:dyDescent="0.4">
      <c r="A21" s="20" t="s">
        <v>115</v>
      </c>
      <c r="C21">
        <v>498750</v>
      </c>
      <c r="E21">
        <v>498750</v>
      </c>
    </row>
    <row r="22" spans="1:5" x14ac:dyDescent="0.4">
      <c r="A22" s="20" t="s">
        <v>112</v>
      </c>
      <c r="C22">
        <v>365750</v>
      </c>
      <c r="E22">
        <v>365750</v>
      </c>
    </row>
    <row r="23" spans="1:5" x14ac:dyDescent="0.4">
      <c r="A23" s="20" t="s">
        <v>114</v>
      </c>
      <c r="B23">
        <v>133000</v>
      </c>
      <c r="E23">
        <v>133000</v>
      </c>
    </row>
    <row r="24" spans="1:5" x14ac:dyDescent="0.4">
      <c r="A24" s="20" t="s">
        <v>117</v>
      </c>
      <c r="C24">
        <v>465500</v>
      </c>
      <c r="E24">
        <v>465500</v>
      </c>
    </row>
    <row r="25" spans="1:5" x14ac:dyDescent="0.4">
      <c r="A25" s="20" t="s">
        <v>111</v>
      </c>
      <c r="C25">
        <v>498750</v>
      </c>
      <c r="E25">
        <v>498750</v>
      </c>
    </row>
    <row r="26" spans="1:5" x14ac:dyDescent="0.4">
      <c r="A26" s="20" t="s">
        <v>116</v>
      </c>
      <c r="D26">
        <v>1102500</v>
      </c>
      <c r="E26">
        <v>1102500</v>
      </c>
    </row>
    <row r="27" spans="1:5" x14ac:dyDescent="0.4">
      <c r="A27" s="20" t="s">
        <v>280</v>
      </c>
      <c r="B27">
        <v>133000</v>
      </c>
      <c r="C27">
        <v>457187.5</v>
      </c>
      <c r="D27">
        <v>1055250</v>
      </c>
      <c r="E27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0" workbookViewId="0">
      <selection activeCell="A26" sqref="A26:E30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4" t="s">
        <v>118</v>
      </c>
      <c r="B1" s="24"/>
      <c r="C1" s="24"/>
      <c r="D1" s="24"/>
      <c r="E1" s="24"/>
      <c r="F1" s="24"/>
      <c r="G1" s="24"/>
    </row>
    <row r="3" spans="1:7" x14ac:dyDescent="0.4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4" t="s">
        <v>136</v>
      </c>
      <c r="B13" s="24"/>
      <c r="C13" s="24"/>
      <c r="D13" s="24"/>
      <c r="E13" s="24"/>
      <c r="F13" s="24"/>
      <c r="G13" s="24"/>
    </row>
    <row r="15" spans="1:7" x14ac:dyDescent="0.4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4" t="s">
        <v>247</v>
      </c>
      <c r="B25" s="24"/>
      <c r="C25" s="24"/>
      <c r="D25" s="24"/>
      <c r="E25" s="24"/>
    </row>
    <row r="26" spans="1:7" x14ac:dyDescent="0.4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">
      <c r="A27" s="4" t="s">
        <v>133</v>
      </c>
      <c r="B27" s="21">
        <v>8000</v>
      </c>
      <c r="C27" s="21">
        <v>1050</v>
      </c>
      <c r="D27" s="21">
        <v>420</v>
      </c>
      <c r="E27" s="21">
        <v>8420</v>
      </c>
    </row>
    <row r="28" spans="1:7" x14ac:dyDescent="0.4">
      <c r="A28" s="4" t="s">
        <v>137</v>
      </c>
      <c r="B28" s="21">
        <v>10000</v>
      </c>
      <c r="C28" s="21">
        <v>280</v>
      </c>
      <c r="D28" s="21">
        <v>210</v>
      </c>
      <c r="E28" s="21">
        <v>8710</v>
      </c>
    </row>
    <row r="29" spans="1:7" x14ac:dyDescent="0.4">
      <c r="A29" s="4" t="s">
        <v>138</v>
      </c>
      <c r="B29" s="21">
        <v>6500</v>
      </c>
      <c r="C29" s="21">
        <v>380</v>
      </c>
      <c r="D29" s="21">
        <v>190</v>
      </c>
      <c r="E29" s="21">
        <v>6190</v>
      </c>
    </row>
    <row r="30" spans="1:7" x14ac:dyDescent="0.4">
      <c r="A30" s="4" t="s">
        <v>135</v>
      </c>
      <c r="B30" s="21">
        <v>5200</v>
      </c>
      <c r="C30" s="21">
        <v>1200</v>
      </c>
      <c r="D30" s="21">
        <v>150</v>
      </c>
      <c r="E30" s="21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topLeftCell="A7" workbookViewId="0">
      <selection activeCell="M12" sqref="M12"/>
    </sheetView>
  </sheetViews>
  <sheetFormatPr defaultRowHeight="17.399999999999999" x14ac:dyDescent="0.4"/>
  <sheetData>
    <row r="1" spans="1:10" ht="21" x14ac:dyDescent="0.4">
      <c r="A1" s="24" t="s">
        <v>139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x14ac:dyDescent="0.4">
      <c r="A3" s="22" t="s">
        <v>140</v>
      </c>
      <c r="B3" s="22" t="s">
        <v>141</v>
      </c>
      <c r="C3" s="22" t="s">
        <v>142</v>
      </c>
      <c r="D3" s="22" t="s">
        <v>143</v>
      </c>
      <c r="E3" s="22" t="s">
        <v>144</v>
      </c>
      <c r="F3" s="22" t="s">
        <v>145</v>
      </c>
      <c r="G3" s="22" t="s">
        <v>146</v>
      </c>
      <c r="H3" s="22" t="s">
        <v>147</v>
      </c>
      <c r="I3" s="22" t="s">
        <v>148</v>
      </c>
      <c r="J3" s="22" t="s">
        <v>149</v>
      </c>
    </row>
    <row r="4" spans="1:10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7" t="s">
        <v>157</v>
      </c>
      <c r="B10" s="28"/>
      <c r="C10" s="29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0"/>
      <c r="J10" s="31"/>
    </row>
    <row r="12" spans="1:10" x14ac:dyDescent="0.4">
      <c r="A12" t="s">
        <v>158</v>
      </c>
    </row>
    <row r="13" spans="1:10" x14ac:dyDescent="0.4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kimbo</cp:lastModifiedBy>
  <dcterms:created xsi:type="dcterms:W3CDTF">2023-04-27T08:01:32Z</dcterms:created>
  <dcterms:modified xsi:type="dcterms:W3CDTF">2025-12-03T05:36:50Z</dcterms:modified>
</cp:coreProperties>
</file>