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kddy\OneDrive\바탕 화면\길벗컴활1급\01 엑셀\03 기본모의고사\"/>
    </mc:Choice>
  </mc:AlternateContent>
  <xr:revisionPtr revIDLastSave="0" documentId="13_ncr:1_{9CD73489-47A1-4096-A3C0-19CD891BB74A}" xr6:coauthVersionLast="47" xr6:coauthVersionMax="47" xr10:uidLastSave="{00000000-0000-0000-0000-000000000000}"/>
  <bookViews>
    <workbookView xWindow="-108" yWindow="-108" windowWidth="23256" windowHeight="12456" tabRatio="765" activeTab="5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I5" i="1"/>
  <c r="A34" i="1"/>
  <c r="D3" i="6"/>
  <c r="D4" i="6"/>
  <c r="D5" i="6"/>
  <c r="D6" i="6"/>
  <c r="I21" i="2"/>
  <c r="I22" i="2"/>
  <c r="I30" i="2"/>
  <c r="I38" i="2"/>
  <c r="I31" i="2"/>
  <c r="I28" i="2"/>
  <c r="I37" i="2"/>
  <c r="I23" i="2"/>
  <c r="I39" i="2"/>
  <c r="I29" i="2"/>
  <c r="I24" i="2"/>
  <c r="I32" i="2"/>
  <c r="I27" i="2"/>
  <c r="I35" i="2"/>
  <c r="I36" i="2"/>
  <c r="I25" i="2"/>
  <c r="I33" i="2"/>
  <c r="I34" i="2"/>
  <c r="I26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FC1835-F73D-4631-A555-F772CF82056E}" name="MS Access Database_Query" type="1" refreshedVersion="7" background="1">
    <dbPr connection="DSN=MS Access Database;DBQ=C:\Users\wkddy\OneDrive\바탕 화면\길벗컴활1급\01 엑셀\03 기본모의고사\성적.accdb;DefaultDir=C:\Users\wkddy\OneDrive\바탕 화면\길벗컴활1급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<sst xmlns="http://schemas.openxmlformats.org/spreadsheetml/2006/main" count="280" uniqueCount="187">
  <si>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</si>
  <si>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</si>
  <si>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</si>
  <si>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</si>
  <si>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</si>
  <si>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</si>
  <si>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</si>
  <si>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</si>
  <si>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</si>
  <si>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</si>
  <si>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</si>
  <si>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</si>
  <si>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</si>
  <si>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</si>
  <si>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</si>
  <si>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</si>
  <si>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</si>
  <si>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</si>
  <si>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</si>
  <si>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</si>
  <si>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</si>
  <si>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</si>
  <si>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</si>
  <si>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</si>
  <si>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</si>
  <si>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</si>
  <si>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</si>
  <si>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</si>
  <si>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</si>
  <si>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</si>
  <si>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</si>
  <si>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</si>
  <si>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</si>
  <si>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</si>
  <si>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</si>
  <si>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</si>
  <si>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</si>
  <si>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</si>
  <si>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</si>
  <si>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</si>
  <si>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</si>
  <si>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</si>
  <si>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</si>
  <si>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</si>
  <si>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</si>
  <si>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</si>
  <si>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</si>
  <si>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</si>
  <si>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</si>
  <si>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</si>
  <si>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</si>
  <si>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</si>
  <si>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</si>
  <si>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</si>
  <si>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</si>
  <si>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</si>
  <si>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</si>
  <si>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</si>
  <si>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</si>
  <si>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</si>
  <si>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</si>
  <si>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</si>
  <si>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</si>
  <si>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</si>
  <si>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</si>
  <si>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</si>
  <si>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</si>
  <si>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</si>
  <si>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</si>
  <si>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</si>
  <si>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</si>
  <si>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</si>
  <si>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</si>
  <si>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</si>
  <si>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</si>
  <si>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</si>
  <si>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</si>
  <si>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</si>
  <si>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</si>
  <si>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</si>
  <si>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</si>
  <si>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</si>
  <si>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</si>
  <si>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</si>
  <si>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</si>
  <si>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</si>
  <si>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</si>
  <si>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</si>
  <si>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</si>
  <si>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</si>
  <si>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</si>
  <si>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</si>
  <si>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</si>
  <si>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</si>
  <si>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</si>
  <si>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</si>
  <si>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</si>
  <si>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</si>
  <si>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</si>
  <si>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</si>
  <si>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</si>
  <si>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</si>
  <si>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</si>
  <si>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</si>
  <si>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</si>
  <si>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</si>
  <si>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</si>
  <si>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</si>
  <si>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</si>
  <si>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</si>
  <si>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</si>
  <si>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</si>
  <si>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</si>
  <si>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</si>
  <si>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</si>
  <si>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</si>
  <si>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</si>
  <si>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</si>
  <si>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</si>
  <si>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</si>
  <si>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</si>
  <si>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</si>
  <si>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</si>
  <si>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</si>
  <si>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</si>
  <si>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</si>
  <si>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</si>
  <si>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</si>
  <si>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</si>
  <si>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</si>
  <si>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</si>
  <si>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</si>
  <si>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</si>
  <si>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</si>
  <si>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</si>
  <si>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</si>
  <si>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</si>
  <si>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</si>
  <si>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</si>
  <si>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</si>
  <si>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</si>
  <si>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</si>
  <si>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</si>
  <si>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</si>
  <si>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</si>
  <si>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</si>
  <si>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</si>
  <si>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</si>
  <si>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</si>
  <si>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</si>
  <si>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</si>
  <si>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</si>
  <si>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</si>
  <si>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</si>
  <si>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</si>
  <si>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</si>
  <si>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</si>
  <si>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</si>
  <si>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</si>
  <si>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</si>
  <si>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</si>
  <si>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</si>
  <si>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</si>
  <si>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</si>
  <si>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</si>
  <si>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</si>
  <si>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</si>
  <si>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</si>
  <si>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</si>
  <si>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</si>
  <si>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</si>
  <si>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</si>
  <si>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</si>
  <si>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</si>
  <si>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</si>
  <si>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</si>
  <si>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전산실기</t>
  </si>
  <si>
    <t>평균 : 전산이론</t>
  </si>
  <si>
    <t>마소희</t>
  </si>
  <si>
    <t>최민정</t>
  </si>
  <si>
    <t>우성룡</t>
  </si>
  <si>
    <t>박혁거</t>
  </si>
  <si>
    <t>컴활합격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</si>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</sst>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* 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7-4E20-AE42-3526C0032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8802ACD3-6C38-4DD2-8EC5-4FDC19AF8342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73695616-86C3-45CD-ADAB-0ADF8280FF4C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kddy" refreshedDate="45867.29254386574" backgroundQuery="1" createdVersion="7" refreshedVersion="7" minRefreshableVersion="3" recordCount="37" xr:uid="{F6FA0B95-CAEC-4F45-85B9-8CA18A205118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42C55C-6F82-40CE-BCB8-508B63BFB55F}" name="피벗 테이블1" cacheId="0" applyNumberFormats="0" applyBorderFormats="0" applyFontFormats="0" applyPatternFormats="0" applyAlignmentFormats="0" applyWidthHeightFormats="1" dataCaption="값" updatedVersion="7" minRefreshableVersion="3" useAutoFormatting="1" rowGrandTotals="0" itemPrintTitles="1" createdVersion="7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640A61-2B46-4065-865D-3C6FF5B51FBF}" name="표1" displayName="표1" ref="A1:F11" totalsRowShown="0">
  <autoFilter ref="A1:F11" xr:uid="{58640A61-2B46-4065-865D-3C6FF5B51FBF}"/>
  <tableColumns count="6">
    <tableColumn id="1" xr3:uid="{6BE0D573-787E-450F-AB43-93130A464761}" name="이름"/>
    <tableColumn id="2" xr3:uid="{764E722C-56FD-40EB-8495-6A2560A05ED2}" name="부서명"/>
    <tableColumn id="3" xr3:uid="{304D336B-E3BD-4395-A952-D6CC7DFC58E4}" name="영어독해"/>
    <tableColumn id="4" xr3:uid="{82EED0B2-627C-485C-B315-94738DF36EDE}" name="영어듣기"/>
    <tableColumn id="5" xr3:uid="{3B0B044D-F8AD-4693-8BFB-2D47A74EC283}" name="전산이론"/>
    <tableColumn id="6" xr3:uid="{EB6A3DB4-325B-4AF8-AAA0-292485D18795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C6" sqref="C6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  <c r="I5">
        <f>COUNTIF(C4:G4,"&gt;=80")</f>
        <v>5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COUNTIF(C4:G4,"&gt;=80"=5)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>
      <selection activeCell="F11" sqref="F11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/>
      <c r="E3" s="51">
        <f>DSUM(A19:H39,G19,H2:I3)</f>
        <v>1200000</v>
      </c>
      <c r="F3" s="52"/>
      <c r="G3" s="53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TRUNC(AVERAGE(IF($A$20:$A$39=$A10,$G$20:$G$39)),0)</f>
        <v>1333333</v>
      </c>
      <c r="E10" s="2" t="s">
        <v>30</v>
      </c>
      <c r="F10" s="6" t="e">
        <f>RIGHT($A$20:$A$39,2)</f>
        <v>#VALUE!</v>
      </c>
    </row>
    <row r="11" spans="1:9">
      <c r="A11" s="1" t="s">
        <v>31</v>
      </c>
      <c r="B11" s="5">
        <f t="array" ref="B11">TRUNC(AVERAGE(IF($A$20:$A$39=$A11,$G$20:$G$39)),0)</f>
        <v>1250000</v>
      </c>
      <c r="E11" s="2" t="s">
        <v>32</v>
      </c>
      <c r="F11" s="6"/>
    </row>
    <row r="12" spans="1:9">
      <c r="A12" s="1" t="s">
        <v>33</v>
      </c>
      <c r="B12" s="5">
        <f t="array" ref="B12">TRUNC(AVERAGE(IF($A$20:$A$39=$A12,$G$20:$G$39)),0)</f>
        <v>1266666</v>
      </c>
      <c r="E12" s="2" t="s">
        <v>34</v>
      </c>
      <c r="F12" s="6"/>
    </row>
    <row r="13" spans="1:9">
      <c r="A13" s="1" t="s">
        <v>35</v>
      </c>
      <c r="B13" s="5">
        <f t="array" ref="B13">TRUNC(AVERAGE(IF($A$20:$A$39=$A13,$G$20:$G$39)),0)</f>
        <v>1137500</v>
      </c>
    </row>
    <row r="14" spans="1:9">
      <c r="A14" s="1" t="s">
        <v>36</v>
      </c>
      <c r="B14" s="5">
        <f t="array" ref="B14">TRUNC(AVERAGE(IF($A$20:$A$39=$A14,$G$20:$G$39)),0)</f>
        <v>1233333</v>
      </c>
    </row>
    <row r="15" spans="1:9">
      <c r="A15" s="1" t="s">
        <v>37</v>
      </c>
      <c r="B15" s="5">
        <f t="array" ref="B15">TRUNC(AVERAGE(IF($A$20:$A$39=$A15,$G$20:$G$39)),0)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>
        <f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>
        <f>fn비고(D20)</f>
        <v/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0">UPPER(REPLACE(C21,2,0,RIGHT(D21,2)))</f>
        <v>K2012</v>
      </c>
      <c r="F21" s="1" t="str">
        <f t="shared" ref="F21:F39" si="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>
        <f t="shared" ref="I21:I39" si="2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0"/>
        <v>K2102</v>
      </c>
      <c r="F22" s="1" t="str">
        <f t="shared" si="1"/>
        <v>과장</v>
      </c>
      <c r="G22" s="10">
        <v>1350000</v>
      </c>
      <c r="H22" s="10">
        <v>67500</v>
      </c>
      <c r="I22" s="1" t="str">
        <f t="shared" si="2"/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0"/>
        <v>K2034</v>
      </c>
      <c r="F23" s="1" t="str">
        <f t="shared" si="1"/>
        <v>과장</v>
      </c>
      <c r="G23" s="10">
        <v>1350000</v>
      </c>
      <c r="H23" s="10">
        <v>67500</v>
      </c>
      <c r="I23" s="1" t="str">
        <f t="shared" si="2"/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0"/>
        <v>S1962</v>
      </c>
      <c r="F24" s="1" t="str">
        <f t="shared" si="1"/>
        <v>사원</v>
      </c>
      <c r="G24" s="10">
        <v>1000000</v>
      </c>
      <c r="H24" s="10">
        <v>30000</v>
      </c>
      <c r="I24" s="1" t="str">
        <f t="shared" si="2"/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0"/>
        <v>K2123</v>
      </c>
      <c r="F25" s="1" t="str">
        <f t="shared" si="1"/>
        <v>과장</v>
      </c>
      <c r="G25" s="10">
        <v>1350000</v>
      </c>
      <c r="H25" s="10">
        <v>67500</v>
      </c>
      <c r="I25" s="1" t="str">
        <f t="shared" si="2"/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0"/>
        <v>K2001</v>
      </c>
      <c r="F26" s="1" t="str">
        <f t="shared" si="1"/>
        <v>과장</v>
      </c>
      <c r="G26" s="10">
        <v>1350000</v>
      </c>
      <c r="H26" s="10">
        <v>67500</v>
      </c>
      <c r="I26" s="1" t="str">
        <f t="shared" si="2"/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0"/>
        <v>D1509</v>
      </c>
      <c r="F27" s="1" t="str">
        <f t="shared" si="1"/>
        <v>대리</v>
      </c>
      <c r="G27" s="10">
        <v>1200000</v>
      </c>
      <c r="H27" s="10">
        <v>84000</v>
      </c>
      <c r="I27" s="1" t="str">
        <f t="shared" si="2"/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0"/>
        <v>S2317</v>
      </c>
      <c r="F28" s="1" t="str">
        <f t="shared" si="1"/>
        <v>사원</v>
      </c>
      <c r="G28" s="10">
        <v>1000000</v>
      </c>
      <c r="H28" s="10">
        <v>50000</v>
      </c>
      <c r="I28" s="1" t="str">
        <f t="shared" si="2"/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0"/>
        <v>P0703</v>
      </c>
      <c r="F29" s="1" t="str">
        <f t="shared" si="1"/>
        <v>부장</v>
      </c>
      <c r="G29" s="10">
        <v>1450000</v>
      </c>
      <c r="H29" s="10">
        <v>101500</v>
      </c>
      <c r="I29" s="1" t="str">
        <f t="shared" si="2"/>
        <v/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0"/>
        <v>K1005</v>
      </c>
      <c r="F30" s="1" t="str">
        <f t="shared" si="1"/>
        <v>과장</v>
      </c>
      <c r="G30" s="10">
        <v>1350000</v>
      </c>
      <c r="H30" s="10">
        <v>94500</v>
      </c>
      <c r="I30" s="1" t="str">
        <f t="shared" si="2"/>
        <v/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0"/>
        <v>D2201</v>
      </c>
      <c r="F31" s="1" t="str">
        <f t="shared" si="1"/>
        <v>대리</v>
      </c>
      <c r="G31" s="10">
        <v>1200000</v>
      </c>
      <c r="H31" s="10">
        <v>60000</v>
      </c>
      <c r="I31" s="1" t="str">
        <f t="shared" si="2"/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0"/>
        <v>S2332</v>
      </c>
      <c r="F32" s="1" t="str">
        <f t="shared" si="1"/>
        <v>사원</v>
      </c>
      <c r="G32" s="10">
        <v>1000000</v>
      </c>
      <c r="H32" s="10">
        <v>30000</v>
      </c>
      <c r="I32" s="1" t="str">
        <f t="shared" si="2"/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0"/>
        <v>P1002</v>
      </c>
      <c r="F33" s="1" t="str">
        <f t="shared" si="1"/>
        <v>부장</v>
      </c>
      <c r="G33" s="10">
        <v>1450000</v>
      </c>
      <c r="H33" s="10">
        <v>101500</v>
      </c>
      <c r="I33" s="1" t="str">
        <f t="shared" si="2"/>
        <v/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0"/>
        <v>S2334</v>
      </c>
      <c r="F34" s="1" t="str">
        <f t="shared" si="1"/>
        <v>사원</v>
      </c>
      <c r="G34" s="10">
        <v>1000000</v>
      </c>
      <c r="H34" s="10">
        <v>50000</v>
      </c>
      <c r="I34" s="1" t="str">
        <f t="shared" si="2"/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0"/>
        <v>K2103</v>
      </c>
      <c r="F35" s="1" t="str">
        <f t="shared" si="1"/>
        <v>과장</v>
      </c>
      <c r="G35" s="10">
        <v>1350000</v>
      </c>
      <c r="H35" s="10">
        <v>67500</v>
      </c>
      <c r="I35" s="1" t="str">
        <f t="shared" si="2"/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0"/>
        <v>S2151</v>
      </c>
      <c r="F36" s="1" t="str">
        <f t="shared" si="1"/>
        <v>사원</v>
      </c>
      <c r="G36" s="10">
        <v>1000000</v>
      </c>
      <c r="H36" s="10">
        <v>30000</v>
      </c>
      <c r="I36" s="1" t="str">
        <f t="shared" si="2"/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0"/>
        <v>D2220</v>
      </c>
      <c r="F37" s="1" t="str">
        <f t="shared" si="1"/>
        <v>대리</v>
      </c>
      <c r="G37" s="10">
        <v>1200000</v>
      </c>
      <c r="H37" s="10">
        <v>36000</v>
      </c>
      <c r="I37" s="1" t="str">
        <f t="shared" si="2"/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0"/>
        <v>K1742</v>
      </c>
      <c r="F38" s="1" t="str">
        <f t="shared" si="1"/>
        <v>과장</v>
      </c>
      <c r="G38" s="10">
        <v>1350000</v>
      </c>
      <c r="H38" s="10">
        <v>94500</v>
      </c>
      <c r="I38" s="1" t="str">
        <f t="shared" si="2"/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0"/>
        <v>S2325</v>
      </c>
      <c r="F39" s="1" t="str">
        <f t="shared" si="1"/>
        <v>사원</v>
      </c>
      <c r="G39" s="10">
        <v>1000000</v>
      </c>
      <c r="H39" s="10">
        <v>50000</v>
      </c>
      <c r="I39" s="1" t="str">
        <f t="shared" si="2"/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E84B-7B0C-4835-950D-D113AEFC6C36}">
  <sheetPr codeName="Sheet8"/>
  <dimension ref="A1:F11"/>
  <sheetViews>
    <sheetView workbookViewId="0">
      <selection activeCell="D17" sqref="D17"/>
    </sheetView>
  </sheetViews>
  <sheetFormatPr defaultRowHeight="17.399999999999999"/>
  <cols>
    <col min="3" max="6" width="9.796875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178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C5" sqref="C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t="s">
        <v>174</v>
      </c>
      <c r="C4" t="s">
        <v>175</v>
      </c>
      <c r="D4" t="s">
        <v>177</v>
      </c>
      <c r="E4" t="s">
        <v>176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B2" sqref="B2:B3"/>
    </sheetView>
  </sheetViews>
  <sheetFormatPr defaultRowHeight="17.399999999999999"/>
  <cols>
    <col min="4" max="8" width="9.898437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73533357-7EC0-48A4-B47C-DBD25BCC33D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abSelected="1" workbookViewId="0">
      <selection activeCell="I6" sqref="I6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F9" sqref="F9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56" t="s">
        <v>132</v>
      </c>
      <c r="B1" s="57"/>
      <c r="C1" s="57"/>
      <c r="D1" s="58"/>
      <c r="F1" t="s">
        <v>182</v>
      </c>
    </row>
    <row r="2" spans="1:6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6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6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6" ht="18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E8" sqref="E8"/>
    </sheetView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wkddydans72@naver.com</cp:lastModifiedBy>
  <dcterms:created xsi:type="dcterms:W3CDTF">2023-05-11T11:47:16Z</dcterms:created>
  <dcterms:modified xsi:type="dcterms:W3CDTF">2025-07-28T22:47:52Z</dcterms:modified>
</cp:coreProperties>
</file>