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"/>
    </mc:Choice>
  </mc:AlternateContent>
  <xr:revisionPtr revIDLastSave="0" documentId="13_ncr:1_{C4322DD8-FF2C-413A-84F8-C1A297D5503B}" xr6:coauthVersionLast="47" xr6:coauthVersionMax="47" xr10:uidLastSave="{00000000-0000-0000-0000-000000000000}"/>
  <bookViews>
    <workbookView xWindow="-110" yWindow="-110" windowWidth="29020" windowHeight="17500" tabRatio="765" activeTab="3" xr2:uid="{0E0FC216-47B2-48BC-BA16-25062CF71296}"/>
  </bookViews>
  <sheets>
    <sheet name="기본작업" sheetId="1" r:id="rId1"/>
    <sheet name="계산작업" sheetId="2" r:id="rId2"/>
    <sheet name="기술부" sheetId="9" r:id="rId3"/>
    <sheet name="기술부(오답)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definedNames>
    <definedName name="_xlnm._FilterDatabase" localSheetId="0" hidden="1">기본작업!$A$3:$G$31</definedName>
    <definedName name="_xleta.CHOOSE" hidden="1" xlm="1">#NAME?</definedName>
    <definedName name="_xleta.IF" hidden="1" xlm="1">#NAME?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/>
  <c r="F24" i="2" a="1"/>
  <c r="F24" i="2"/>
  <c r="F25" i="2" a="1"/>
  <c r="F25" i="2"/>
  <c r="F26" i="2" a="1"/>
  <c r="F26" i="2" s="1"/>
  <c r="F27" i="2" a="1"/>
  <c r="F27" i="2"/>
  <c r="F28" i="2" a="1"/>
  <c r="F28" i="2"/>
  <c r="F29" i="2" a="1"/>
  <c r="F29" i="2" s="1"/>
  <c r="F30" i="2" a="1"/>
  <c r="F30" i="2" s="1"/>
  <c r="F31" i="2" a="1"/>
  <c r="F31" i="2" s="1"/>
  <c r="F32" i="2" a="1"/>
  <c r="F32" i="2"/>
  <c r="F33" i="2" a="1"/>
  <c r="F33" i="2"/>
  <c r="F34" i="2" a="1"/>
  <c r="F34" i="2" s="1"/>
  <c r="F35" i="2" a="1"/>
  <c r="F35" i="2"/>
  <c r="F36" i="2" a="1"/>
  <c r="F36" i="2" s="1"/>
  <c r="F37" i="2" a="1"/>
  <c r="F37" i="2" s="1"/>
  <c r="F38" i="2" a="1"/>
  <c r="F38" i="2" s="1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/>
  <c r="B12" i="2" a="1"/>
  <c r="B12" i="2" s="1"/>
  <c r="B13" i="2" a="1"/>
  <c r="B13" i="2" s="1"/>
  <c r="B14" i="2" a="1"/>
  <c r="B14" i="2" s="1"/>
  <c r="B15" i="2" a="1"/>
  <c r="B15" i="2"/>
  <c r="B10" i="2" a="1"/>
  <c r="B10" i="2" s="1"/>
  <c r="E3" i="2"/>
  <c r="C4" i="2"/>
  <c r="C5" i="2"/>
  <c r="C6" i="2"/>
  <c r="C3" i="2"/>
  <c r="A34" i="1"/>
  <c r="D3" i="6"/>
  <c r="D4" i="6"/>
  <c r="D5" i="6"/>
  <c r="D6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80F9D83-7FE3-4A05-AB33-A808718C194C}" name="MS Access Database_Query" type="1" refreshedVersion="8" background="1">
    <dbPr connection="DSN=MS Access Database;DBQ=C:\길벗컴활1급_update_20250108\01 엑셀\03 기본모의고사\성적.accdb;DefaultDir=C:\길벗컴활1급_update_20250108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<sst xmlns="http://schemas.openxmlformats.org/spreadsheetml/2006/main" count="307" uniqueCount="188">
  <si>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</si>
  <si>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</si>
  <si>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</si>
  <si>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</si>
  <si>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</si>
  <si>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</si>
  <si>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</si>
  <si>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</si>
  <si>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</si>
  <si>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</si>
  <si>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</si>
  <si>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</si>
  <si>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</si>
  <si>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</si>
  <si>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</si>
  <si>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</si>
  <si>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</si>
  <si>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</si>
  <si>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</si>
  <si>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</si>
  <si>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</si>
  <si>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</si>
  <si>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</si>
  <si>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</si>
  <si>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</si>
  <si>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</si>
  <si>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</si>
  <si>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</si>
  <si>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</si>
  <si>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</si>
  <si>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</si>
  <si>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</si>
  <si>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</si>
  <si>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</si>
  <si>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</si>
  <si>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</si>
  <si>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</si>
  <si>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</si>
  <si>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</si>
  <si>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</si>
  <si>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</si>
  <si>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</si>
  <si>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</si>
  <si>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</si>
  <si>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</si>
  <si>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</si>
  <si>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</si>
  <si>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</si>
  <si>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</si>
  <si>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</si>
  <si>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</si>
  <si>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</si>
  <si>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</si>
  <si>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</si>
  <si>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</si>
  <si>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</si>
  <si>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</si>
  <si>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</si>
  <si>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</si>
  <si>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</si>
  <si>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</si>
  <si>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</si>
  <si>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</si>
  <si>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</si>
  <si>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</si>
  <si>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</si>
  <si>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</si>
  <si>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</si>
  <si>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</si>
  <si>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</si>
  <si>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</si>
  <si>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</si>
  <si>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</si>
  <si>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</si>
  <si>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</si>
  <si>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</si>
  <si>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</si>
  <si>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</si>
  <si>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</si>
  <si>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</si>
  <si>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</si>
  <si>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</si>
  <si>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</si>
  <si>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</si>
  <si>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</si>
  <si>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</si>
  <si>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</si>
  <si>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</si>
  <si>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</si>
  <si>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</si>
  <si>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</si>
  <si>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</si>
  <si>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</si>
  <si>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</si>
  <si>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</si>
  <si>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</si>
  <si>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</si>
  <si>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</si>
  <si>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</si>
  <si>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</si>
  <si>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</si>
  <si>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</si>
  <si>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</si>
  <si>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</si>
  <si>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</si>
  <si>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</si>
  <si>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</si>
  <si>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</si>
  <si>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</si>
  <si>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</si>
  <si>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</si>
  <si>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</si>
  <si>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</si>
  <si>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</si>
  <si>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</si>
  <si>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</si>
  <si>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</si>
  <si>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</si>
  <si>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</si>
  <si>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</si>
  <si>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</si>
  <si>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</si>
  <si>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</si>
  <si>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</si>
  <si>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</si>
  <si>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</si>
  <si>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</si>
  <si>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</si>
  <si>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</si>
  <si>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</si>
  <si>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</si>
  <si>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</si>
  <si>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</si>
  <si>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</si>
  <si>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</si>
  <si>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</si>
  <si>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</si>
  <si>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</si>
  <si>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</si>
  <si>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</si>
  <si>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</si>
  <si>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</si>
  <si>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</si>
  <si>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</si>
  <si>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</si>
  <si>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</si>
  <si>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</si>
  <si>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</si>
  <si>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</si>
  <si>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</si>
  <si>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</si>
  <si>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</si>
  <si>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</si>
  <si>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</si>
  <si>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</si>
  <si>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</si>
  <si>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</si>
  <si>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</si>
  <si>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</si>
  <si>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</si>
  <si>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</si>
  <si>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</si>
  <si>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</si>
  <si>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</si>
  <si>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</si>
  <si>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</si>
  <si>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</si>
  <si>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</si>
  <si>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</si>
  <si>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</si>
  <si>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</si>
  <si>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</si>
  <si>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</si>
  <si>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컴활합격</t>
  </si>
  <si>
    <t>마소희</t>
  </si>
  <si>
    <t>박혁거</t>
  </si>
  <si>
    <t>우성룡</t>
  </si>
  <si>
    <t>최민정</t>
  </si>
  <si>
    <t>(모두)</t>
  </si>
  <si>
    <t>평균 : 영어독해</t>
  </si>
  <si>
    <t>평균 : 영어듣기</t>
  </si>
  <si>
    <t>평균 : 전산이론</t>
  </si>
  <si>
    <t>평균 : 전산실기</t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</si>
  <si>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</si>
  <si>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</si>
  <si>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</si>
  <si>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</si>
  <si>
    <t>평균 : 영어듣기 - 부서명: 기술부, 이름: 강감찬 (+)에 대한 세부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</si>
</sst>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[Red][&gt;=120]&quot;★&quot;* 0;[Blue][&gt;=100]&quot;☆&quot;* 0;0"/>
    <numFmt numFmtId="179" formatCode="0&quot;점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178" fontId="0" fillId="0" borderId="3" xfId="0" applyNumberFormat="1" applyBorder="1">
      <alignment vertical="center"/>
    </xf>
    <xf numFmtId="178" fontId="0" fillId="0" borderId="4" xfId="0" applyNumberFormat="1" applyBorder="1">
      <alignment vertical="center"/>
    </xf>
    <xf numFmtId="178" fontId="0" fillId="0" borderId="6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1" xfId="0" applyNumberFormat="1" applyBorder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26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0" xfId="0" applyFont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fgColor indexed="64"/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</a:t>
            </a:r>
            <a:r>
              <a:rPr lang="en-US" altLang="ko-KR" baseline="0"/>
              <a:t> 2</a:t>
            </a:r>
            <a:r>
              <a:rPr lang="ko-KR" altLang="en-US" baseline="0"/>
              <a:t>차 수주 내역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D-416C-96FD-6D3440AE7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</xdr:col>
      <xdr:colOff>0</xdr:colOff>
      <xdr:row>10</xdr:row>
      <xdr:rowOff>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F1686C67-5E35-7FF1-9D7A-E198C7EDD2EC}"/>
            </a:ext>
          </a:extLst>
        </xdr:cNvPr>
        <xdr:cNvSpPr/>
      </xdr:nvSpPr>
      <xdr:spPr>
        <a:xfrm>
          <a:off x="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1C3028E2-4E7F-8F8A-CFE4-0BC24E5674EC}"/>
            </a:ext>
          </a:extLst>
        </xdr:cNvPr>
        <xdr:cNvSpPr/>
      </xdr:nvSpPr>
      <xdr:spPr>
        <a:xfrm>
          <a:off x="1498600" y="1530350"/>
          <a:ext cx="1498600" cy="6477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오세교" refreshedDate="45817.421697800928" backgroundQuery="1" createdVersion="8" refreshedVersion="8" minRefreshableVersion="3" recordCount="37" xr:uid="{04305084-B33F-41E1-8C5A-98B64BD78740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263014-B1E0-42E7-BD34-BBBE75D05279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9"/>
    <dataField name="평균 : 영어듣기" fld="3" subtotal="average" baseField="1" baseItem="3" numFmtId="179"/>
    <dataField name="평균 : 전산이론" fld="4" subtotal="average" baseField="1" baseItem="0" numFmtId="179"/>
    <dataField name="평균 : 전산실기" fld="5" subtotal="average" baseField="1" baseItem="3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DB3E7E-4F41-4492-8175-492A4C19AE6F}" name="표1" displayName="표1" ref="A1:F11" totalsRowShown="0">
  <autoFilter ref="A1:F11" xr:uid="{D2DB3E7E-4F41-4492-8175-492A4C19AE6F}"/>
  <tableColumns count="6">
    <tableColumn id="1" xr3:uid="{1491E5F6-DDCC-4911-938C-DF24854B5036}" name="이름"/>
    <tableColumn id="2" xr3:uid="{668EF8ED-62DB-4EDD-BBB2-225CB46F53C0}" name="부서명"/>
    <tableColumn id="3" xr3:uid="{DB995A7E-FCAB-4CDB-B81C-6969B412CAF2}" name="영어독해"/>
    <tableColumn id="4" xr3:uid="{48D67283-FEFC-4363-8857-48A788D1EDFE}" name="영어듣기"/>
    <tableColumn id="5" xr3:uid="{6ECF7320-0ACD-4B80-8049-847A1DF3BED7}" name="전산이론"/>
    <tableColumn id="6" xr3:uid="{00E0B158-EB0C-44B7-81CA-FA89F4716DAE}" name="전산실기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0FB0D3-9817-4603-979B-4890160ACAFC}" name="표2" displayName="표2" ref="A3:F13" totalsRowShown="0">
  <autoFilter ref="A3:F13" xr:uid="{F90FB0D3-9817-4603-979B-4890160ACAFC}"/>
  <tableColumns count="6">
    <tableColumn id="1" xr3:uid="{252E2C1C-6464-4CAE-B26C-2FBE81662531}" name="이름"/>
    <tableColumn id="2" xr3:uid="{D4C4F41E-D2BF-4BD9-BC91-8897A804CDAD}" name="부서명"/>
    <tableColumn id="3" xr3:uid="{B077D02B-FB0C-4187-9A29-A9E09B785D3E}" name="영어독해"/>
    <tableColumn id="4" xr3:uid="{01CA317E-9AB7-413F-A876-5A890EF020AF}" name="영어듣기"/>
    <tableColumn id="5" xr3:uid="{CF15A75A-2A4F-461A-9C9B-3683DA9E8765}" name="전산이론"/>
    <tableColumn id="6" xr3:uid="{9529E0BB-4D2B-4162-B214-DEEDC5B49619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M29" sqref="M29"/>
    </sheetView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172</v>
      </c>
    </row>
    <row r="34" spans="1:7">
      <c r="A34" t="b">
        <f>AND(AVERAGE(C4:E4)&gt;=80,F4&gt;=G4)</f>
        <v>0</v>
      </c>
    </row>
    <row r="36" spans="1:7">
      <c r="A36" s="1" t="s">
        <v>169</v>
      </c>
      <c r="B36" s="1" t="s">
        <v>170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155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164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166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COUNTIF($B4:$G4,"&gt;=80")=5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7" zoomScaleNormal="100" workbookViewId="0">
      <selection activeCell="L24" sqref="L24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8" t="s">
        <v>171</v>
      </c>
      <c r="F2" s="49"/>
      <c r="G2" s="50"/>
      <c r="H2" s="3" t="s">
        <v>183</v>
      </c>
      <c r="I2" s="3" t="s">
        <v>184</v>
      </c>
    </row>
    <row r="3" spans="1:9">
      <c r="A3" s="4">
        <v>2006</v>
      </c>
      <c r="B3" s="4">
        <v>2017</v>
      </c>
      <c r="C3" s="1">
        <f>COUNTIFS($D$20:$D$39,"&gt;="&amp;A3,$D$20:$D$39,"&lt;="&amp;B3)</f>
        <v>6</v>
      </c>
      <c r="E3" s="51">
        <f>DSUM(A19:I39,7,H2:I3)</f>
        <v>1200000</v>
      </c>
      <c r="F3" s="52"/>
      <c r="G3" s="53"/>
      <c r="H3" s="3" t="s">
        <v>185</v>
      </c>
      <c r="I3" s="3" t="s">
        <v>186</v>
      </c>
    </row>
    <row r="4" spans="1:9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TRUNC(AVERAGE(IF($A$20:$A$39=A10,$G$20:$G$39)),0)</f>
        <v>1333333</v>
      </c>
      <c r="E10" s="2" t="s">
        <v>30</v>
      </c>
      <c r="F10" s="6">
        <f t="array" ref="F10">SUM(IF(IFERROR(FIND("판매",$A$20:$A$39)&gt;=1,FALSE),(RIGHT($A$20:$A$39,2)=E10)*$G$20:$G$39))</f>
        <v>4000000</v>
      </c>
    </row>
    <row r="11" spans="1:9">
      <c r="A11" s="1" t="s">
        <v>31</v>
      </c>
      <c r="B11" s="5">
        <f t="array" ref="B11">TRUNC(AVERAGE(IF($A$20:$A$39=A11,$G$20:$G$39)),0)</f>
        <v>1250000</v>
      </c>
      <c r="E11" s="2" t="s">
        <v>32</v>
      </c>
      <c r="F11" s="6">
        <f t="array" ref="F11">SUM(IF(IFERROR(FIND("판매",$A$20:$A$39)&gt;=1,FALSE),(RIGHT($A$20:$A$39,2)=E11)*$G$20:$G$39))</f>
        <v>5000000</v>
      </c>
    </row>
    <row r="12" spans="1:9">
      <c r="A12" s="1" t="s">
        <v>33</v>
      </c>
      <c r="B12" s="5">
        <f t="array" ref="B12">TRUNC(AVERAGE(IF($A$20:$A$39=A12,$G$20:$G$39)),0)</f>
        <v>1266666</v>
      </c>
      <c r="E12" s="2" t="s">
        <v>34</v>
      </c>
      <c r="F12" s="6">
        <f t="array" ref="F12">SUM(IF(IFERROR(FIND("판매",$A$20:$A$39)&gt;=1,FALSE),(RIGHT($A$20:$A$39,2)=E12)*$G$20:$G$39))</f>
        <v>3800000</v>
      </c>
    </row>
    <row r="13" spans="1:9">
      <c r="A13" s="1" t="s">
        <v>35</v>
      </c>
      <c r="B13" s="5">
        <f t="array" ref="B13">TRUNC(AVERAGE(IF($A$20:$A$39=A13,$G$20:$G$39)),0)</f>
        <v>1137500</v>
      </c>
    </row>
    <row r="14" spans="1:9">
      <c r="A14" s="1" t="s">
        <v>36</v>
      </c>
      <c r="B14" s="5">
        <f t="array" ref="B14">TRUNC(AVERAGE(IF($A$20:$A$39=A14,$G$20:$G$39)),0)</f>
        <v>1233333</v>
      </c>
    </row>
    <row r="15" spans="1:9">
      <c r="A15" s="1" t="s">
        <v>37</v>
      </c>
      <c r="B15" s="5">
        <f t="array" ref="B15">TRUNC(AVERAGE(IF($A$20:$A$39=A15,$G$20:$G$39)),0)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/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CAA3-DE10-4A8D-9119-EF8945E0E96D}">
  <dimension ref="A1:F11"/>
  <sheetViews>
    <sheetView workbookViewId="0">
      <selection activeCell="E31" sqref="E31"/>
    </sheetView>
  </sheetViews>
  <sheetFormatPr defaultRowHeight="17"/>
  <cols>
    <col min="1" max="1" width="8.75" bestFit="1" customWidth="1"/>
    <col min="2" max="2" width="8.9140625" bestFit="1" customWidth="1"/>
    <col min="3" max="6" width="10.75" bestFit="1" customWidth="1"/>
  </cols>
  <sheetData>
    <row r="1" spans="1:6">
      <c r="A1" t="s">
        <v>0</v>
      </c>
      <c r="B1" t="s">
        <v>88</v>
      </c>
      <c r="C1" t="s">
        <v>90</v>
      </c>
      <c r="D1" t="s">
        <v>91</v>
      </c>
      <c r="E1" t="s">
        <v>92</v>
      </c>
      <c r="F1" t="s">
        <v>93</v>
      </c>
    </row>
    <row r="2" spans="1:6">
      <c r="A2" t="s">
        <v>174</v>
      </c>
      <c r="B2" t="s">
        <v>95</v>
      </c>
      <c r="C2">
        <v>76</v>
      </c>
      <c r="D2">
        <v>72</v>
      </c>
      <c r="E2">
        <v>100</v>
      </c>
      <c r="F2">
        <v>100</v>
      </c>
    </row>
    <row r="3" spans="1:6">
      <c r="A3" t="s">
        <v>94</v>
      </c>
      <c r="B3" t="s">
        <v>95</v>
      </c>
      <c r="C3">
        <v>52</v>
      </c>
      <c r="D3">
        <v>64</v>
      </c>
      <c r="E3">
        <v>70</v>
      </c>
      <c r="F3">
        <v>90</v>
      </c>
    </row>
    <row r="4" spans="1:6">
      <c r="A4" t="s">
        <v>177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176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102</v>
      </c>
      <c r="B6" t="s">
        <v>95</v>
      </c>
      <c r="C6">
        <v>52</v>
      </c>
      <c r="D6">
        <v>48</v>
      </c>
      <c r="E6">
        <v>0</v>
      </c>
      <c r="F6">
        <v>100</v>
      </c>
    </row>
    <row r="7" spans="1:6">
      <c r="A7" t="s">
        <v>103</v>
      </c>
      <c r="B7" t="s">
        <v>95</v>
      </c>
      <c r="C7">
        <v>64</v>
      </c>
      <c r="D7">
        <v>40</v>
      </c>
      <c r="E7">
        <v>90</v>
      </c>
      <c r="F7">
        <v>100</v>
      </c>
    </row>
    <row r="8" spans="1:6">
      <c r="A8" t="s">
        <v>175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112</v>
      </c>
      <c r="B9" t="s">
        <v>95</v>
      </c>
      <c r="C9">
        <v>68</v>
      </c>
      <c r="D9">
        <v>72</v>
      </c>
      <c r="E9">
        <v>100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107</v>
      </c>
      <c r="B11" t="s">
        <v>95</v>
      </c>
      <c r="C11">
        <v>68</v>
      </c>
      <c r="D11">
        <v>60</v>
      </c>
      <c r="E11">
        <v>100</v>
      </c>
      <c r="F11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E85B-EB42-42A4-AD37-B1083D30CF13}">
  <dimension ref="A1:F13"/>
  <sheetViews>
    <sheetView tabSelected="1" workbookViewId="0">
      <selection activeCell="H17" sqref="H17"/>
    </sheetView>
  </sheetViews>
  <sheetFormatPr defaultRowHeight="17"/>
  <cols>
    <col min="1" max="1" width="8.75" bestFit="1" customWidth="1"/>
    <col min="2" max="2" width="8.9140625" bestFit="1" customWidth="1"/>
    <col min="3" max="6" width="10.75" bestFit="1" customWidth="1"/>
  </cols>
  <sheetData>
    <row r="1" spans="1:6">
      <c r="A1" s="59" t="s">
        <v>187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174</v>
      </c>
      <c r="B4" t="s">
        <v>95</v>
      </c>
      <c r="C4">
        <v>76</v>
      </c>
      <c r="D4">
        <v>72</v>
      </c>
      <c r="E4">
        <v>100</v>
      </c>
      <c r="F4">
        <v>100</v>
      </c>
    </row>
    <row r="5" spans="1:6">
      <c r="A5" t="s">
        <v>94</v>
      </c>
      <c r="B5" t="s">
        <v>95</v>
      </c>
      <c r="C5">
        <v>52</v>
      </c>
      <c r="D5">
        <v>64</v>
      </c>
      <c r="E5">
        <v>70</v>
      </c>
      <c r="F5">
        <v>90</v>
      </c>
    </row>
    <row r="6" spans="1:6">
      <c r="A6" t="s">
        <v>177</v>
      </c>
      <c r="B6" t="s">
        <v>95</v>
      </c>
      <c r="C6">
        <v>40</v>
      </c>
      <c r="D6">
        <v>28</v>
      </c>
      <c r="E6">
        <v>0</v>
      </c>
      <c r="F6">
        <v>90</v>
      </c>
    </row>
    <row r="7" spans="1:6">
      <c r="A7" t="s">
        <v>176</v>
      </c>
      <c r="B7" t="s">
        <v>95</v>
      </c>
      <c r="C7">
        <v>40</v>
      </c>
      <c r="D7">
        <v>24</v>
      </c>
      <c r="E7">
        <v>80</v>
      </c>
      <c r="F7">
        <v>100</v>
      </c>
    </row>
    <row r="8" spans="1:6">
      <c r="A8" t="s">
        <v>102</v>
      </c>
      <c r="B8" t="s">
        <v>95</v>
      </c>
      <c r="C8">
        <v>52</v>
      </c>
      <c r="D8">
        <v>48</v>
      </c>
      <c r="E8">
        <v>0</v>
      </c>
      <c r="F8">
        <v>100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175</v>
      </c>
      <c r="B10" t="s">
        <v>95</v>
      </c>
      <c r="C10">
        <v>52</v>
      </c>
      <c r="D10">
        <v>36</v>
      </c>
      <c r="E10">
        <v>80</v>
      </c>
      <c r="F10">
        <v>80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106</v>
      </c>
      <c r="B12" t="s">
        <v>95</v>
      </c>
      <c r="C12">
        <v>64</v>
      </c>
      <c r="D12">
        <v>56</v>
      </c>
      <c r="E12">
        <v>90</v>
      </c>
      <c r="F12">
        <v>100</v>
      </c>
    </row>
    <row r="13" spans="1:6">
      <c r="A13" t="s">
        <v>107</v>
      </c>
      <c r="B13" t="s">
        <v>95</v>
      </c>
      <c r="C13">
        <v>68</v>
      </c>
      <c r="D13">
        <v>60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C5" sqref="C5"/>
    </sheetView>
  </sheetViews>
  <sheetFormatPr defaultRowHeight="17"/>
  <cols>
    <col min="1" max="1" width="8.9140625" bestFit="1" customWidth="1"/>
    <col min="2" max="5" width="14.5" bestFit="1" customWidth="1"/>
  </cols>
  <sheetData>
    <row r="2" spans="1:5">
      <c r="A2" s="45" t="s">
        <v>0</v>
      </c>
      <c r="B2" t="s">
        <v>178</v>
      </c>
    </row>
    <row r="4" spans="1:5">
      <c r="A4" s="45" t="s">
        <v>88</v>
      </c>
      <c r="B4" t="s">
        <v>179</v>
      </c>
      <c r="C4" t="s">
        <v>180</v>
      </c>
      <c r="D4" t="s">
        <v>181</v>
      </c>
      <c r="E4" t="s">
        <v>182</v>
      </c>
    </row>
    <row r="5" spans="1:5">
      <c r="A5" t="s">
        <v>95</v>
      </c>
      <c r="B5" s="46">
        <v>57.6</v>
      </c>
      <c r="C5" s="46">
        <v>50</v>
      </c>
      <c r="D5" s="46">
        <v>71</v>
      </c>
      <c r="E5" s="46">
        <v>96</v>
      </c>
    </row>
    <row r="6" spans="1:5">
      <c r="A6" t="s">
        <v>111</v>
      </c>
      <c r="B6" s="46">
        <v>57.333333333333336</v>
      </c>
      <c r="C6" s="46">
        <v>54</v>
      </c>
      <c r="D6" s="46">
        <v>89.166666666666671</v>
      </c>
      <c r="E6" s="46">
        <v>91.666666666666671</v>
      </c>
    </row>
    <row r="7" spans="1:5">
      <c r="A7" t="s">
        <v>98</v>
      </c>
      <c r="B7" s="46">
        <v>44</v>
      </c>
      <c r="C7" s="46">
        <v>47</v>
      </c>
      <c r="D7" s="46">
        <v>77.5</v>
      </c>
      <c r="E7" s="46">
        <v>91.25</v>
      </c>
    </row>
    <row r="8" spans="1:5">
      <c r="A8" t="s">
        <v>101</v>
      </c>
      <c r="B8" s="46">
        <v>56</v>
      </c>
      <c r="C8" s="46">
        <v>62.285714285714285</v>
      </c>
      <c r="D8" s="46">
        <v>90</v>
      </c>
      <c r="E8" s="46">
        <v>98.571428571428569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>
      <selection activeCell="K21" sqref="K21"/>
    </sheetView>
  </sheetViews>
  <sheetFormatPr defaultRowHeight="17"/>
  <cols>
    <col min="4" max="8" width="9.83203125" customWidth="1"/>
  </cols>
  <sheetData>
    <row r="2" spans="1:8">
      <c r="A2" s="54" t="s">
        <v>0</v>
      </c>
      <c r="B2" s="54" t="s">
        <v>88</v>
      </c>
      <c r="C2" s="54" t="s">
        <v>43</v>
      </c>
      <c r="D2" s="54" t="s">
        <v>153</v>
      </c>
      <c r="E2" s="54"/>
      <c r="F2" s="54"/>
      <c r="G2" s="54"/>
      <c r="H2" s="54"/>
    </row>
    <row r="3" spans="1:8">
      <c r="A3" s="54"/>
      <c r="B3" s="54"/>
      <c r="C3" s="54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94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14">
      <c r="A17" s="47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  <row r="19" spans="1:14">
      <c r="N19" t="s">
        <v>154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D17 F4:H17 E4:E10 E12:E17 E11" xr:uid="{85E2EE27-FD58-467D-8764-955F4A4F2A94}">
      <formula1>0</formula1>
      <formula2>100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O15" sqref="O15"/>
    </sheetView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55" t="s">
        <v>114</v>
      </c>
      <c r="C1" s="55"/>
      <c r="D1" s="55"/>
      <c r="E1" s="55"/>
      <c r="F1" s="55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F6"/>
  <sheetViews>
    <sheetView workbookViewId="0">
      <selection activeCell="H35" sqref="H35:I37"/>
    </sheetView>
  </sheetViews>
  <sheetFormatPr defaultRowHeight="17"/>
  <cols>
    <col min="1" max="1" width="11" bestFit="1" customWidth="1"/>
    <col min="4" max="4" width="11" bestFit="1" customWidth="1"/>
  </cols>
  <sheetData>
    <row r="1" spans="1:6" ht="17.5" thickBot="1">
      <c r="A1" s="56" t="s">
        <v>132</v>
      </c>
      <c r="B1" s="57"/>
      <c r="C1" s="57"/>
      <c r="D1" s="58"/>
      <c r="F1" t="s">
        <v>173</v>
      </c>
    </row>
    <row r="2" spans="1:6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6">
      <c r="A3" s="18" t="s">
        <v>137</v>
      </c>
      <c r="B3" s="39">
        <v>120</v>
      </c>
      <c r="C3" s="40">
        <v>108</v>
      </c>
      <c r="D3" s="19">
        <f>C3/B3</f>
        <v>0.9</v>
      </c>
    </row>
    <row r="4" spans="1:6">
      <c r="A4" s="20" t="s">
        <v>138</v>
      </c>
      <c r="B4" s="41">
        <v>140</v>
      </c>
      <c r="C4" s="42">
        <v>77</v>
      </c>
      <c r="D4" s="21">
        <f>C4/B4</f>
        <v>0.55000000000000004</v>
      </c>
    </row>
    <row r="5" spans="1:6">
      <c r="A5" s="20" t="s">
        <v>139</v>
      </c>
      <c r="B5" s="41">
        <v>115</v>
      </c>
      <c r="C5" s="42">
        <v>125</v>
      </c>
      <c r="D5" s="21">
        <f>C5/B5</f>
        <v>1.0869565217391304</v>
      </c>
    </row>
    <row r="6" spans="1:6" ht="17.5" thickBot="1">
      <c r="A6" s="22" t="s">
        <v>140</v>
      </c>
      <c r="B6" s="43">
        <v>90</v>
      </c>
      <c r="C6" s="44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0" priority="1" operator="greaterThanOrEqual">
      <formula>1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I31" sqref="I31"/>
    </sheetView>
  </sheetViews>
  <sheetFormatPr defaultRowHeight="17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</vt:lpstr>
      <vt:lpstr>계산작업</vt:lpstr>
      <vt:lpstr>기술부</vt:lpstr>
      <vt:lpstr>기술부(오답)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세교 오</cp:lastModifiedBy>
  <cp:lastPrinted>2025-06-09T00:53:51Z</cp:lastPrinted>
  <dcterms:created xsi:type="dcterms:W3CDTF">2023-05-11T11:47:16Z</dcterms:created>
  <dcterms:modified xsi:type="dcterms:W3CDTF">2025-06-09T01:58:36Z</dcterms:modified>
</cp:coreProperties>
</file>