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 codeName="{37A63EE7-654F-3FA9-A528-636911D70600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minimi\Desktop\책2024\엑셀\모의\"/>
    </mc:Choice>
  </mc:AlternateContent>
  <xr:revisionPtr revIDLastSave="0" documentId="13_ncr:1_{B0EDA6A0-EB85-46EB-8C52-CEB368A4D478}" xr6:coauthVersionLast="47" xr6:coauthVersionMax="47" xr10:uidLastSave="{00000000-0000-0000-0000-000000000000}"/>
  <bookViews>
    <workbookView xWindow="-108" yWindow="-108" windowWidth="23256" windowHeight="12456" firstSheet="1" activeTab="4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3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P10" i="2" a="1"/>
  <c r="P10" i="2" s="1"/>
  <c r="Q10" i="2" a="1"/>
  <c r="Q10" i="2" s="1"/>
  <c r="P11" i="2" a="1"/>
  <c r="P11" i="2" s="1"/>
  <c r="Q11" i="2" a="1"/>
  <c r="Q11" i="2" s="1"/>
  <c r="O11" i="2" a="1"/>
  <c r="O11" i="2" s="1"/>
  <c r="O10" i="2" a="1"/>
  <c r="O10" i="2" s="1"/>
  <c r="P4" i="2" a="1"/>
  <c r="P4" i="2" s="1"/>
  <c r="Q4" i="2" a="1"/>
  <c r="Q4" i="2" s="1"/>
  <c r="R4" i="2" a="1"/>
  <c r="R4" i="2" s="1"/>
  <c r="P5" i="2" a="1"/>
  <c r="P5" i="2" s="1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4" i="2"/>
  <c r="M3" i="1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  <c r="I4" i="2" a="1"/>
  <c r="I5" i="2" a="1"/>
  <c r="I11" i="2" a="1"/>
  <c r="I17" i="2" a="1"/>
  <c r="I23" i="2" a="1"/>
  <c r="I29" i="2" a="1"/>
  <c r="I27" i="2" a="1"/>
  <c r="I28" i="2" a="1"/>
  <c r="I6" i="2" a="1"/>
  <c r="I12" i="2" a="1"/>
  <c r="I18" i="2" a="1"/>
  <c r="I24" i="2" a="1"/>
  <c r="I30" i="2" a="1"/>
  <c r="I25" i="2" a="1"/>
  <c r="I26" i="2" a="1"/>
  <c r="I21" i="2" a="1"/>
  <c r="I10" i="2" a="1"/>
  <c r="I20" i="2" a="1"/>
  <c r="I7" i="2" a="1"/>
  <c r="I13" i="2" a="1"/>
  <c r="I19" i="2" a="1"/>
  <c r="I15" i="2" a="1"/>
  <c r="I22" i="2" a="1"/>
  <c r="I14" i="2" a="1"/>
  <c r="I8" i="2" a="1"/>
  <c r="I16" i="2" a="1"/>
  <c r="I9" i="2" a="1"/>
  <c r="I4" i="2" l="1"/>
  <c r="I9" i="2"/>
  <c r="I16" i="2"/>
  <c r="I8" i="2"/>
  <c r="I14" i="2"/>
  <c r="I22" i="2"/>
  <c r="I15" i="2"/>
  <c r="I19" i="2"/>
  <c r="I13" i="2"/>
  <c r="I7" i="2"/>
  <c r="I20" i="2"/>
  <c r="I10" i="2"/>
  <c r="I21" i="2"/>
  <c r="I26" i="2"/>
  <c r="I25" i="2"/>
  <c r="I30" i="2"/>
  <c r="I24" i="2"/>
  <c r="I18" i="2"/>
  <c r="I12" i="2"/>
  <c r="I6" i="2"/>
  <c r="I28" i="2"/>
  <c r="I27" i="2"/>
  <c r="I29" i="2"/>
  <c r="I23" i="2"/>
  <c r="I17" i="2"/>
  <c r="I11" i="2"/>
  <c r="I5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F2DF695-FBA2-450C-9F92-46D4692325D1}" name="MS Access Database_Query" type="1" refreshedVersion="8" background="1">
    <dbPr connection="DSN=MS Access Database;DBQ=D:\Down\data\중장비대여현황.accdb;DefaultDir=D:\Down\data;DriverId=25;FIL=MS Access;MaxBufferSize=2048;PageTimeout=5;" command="SELECT 대여내역.수령일, 대여내역.대여장비, 대여내역.대여시간, 대여내역.대여비용_x000d__x000a_FROM `D:\Down\data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<sst xmlns="http://schemas.openxmlformats.org/spreadsheetml/2006/main" count="661" uniqueCount="171">
  <si>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</si>
  <si>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</si>
  <si>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</si>
  <si>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</si>
  <si>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</si>
  <si>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</si>
  <si>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</si>
  <si>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</si>
  <si>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</si>
  <si>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</si>
  <si>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</si>
  <si>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</si>
  <si>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</si>
  <si>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</si>
  <si>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</si>
  <si>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</si>
  <si>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</si>
  <si>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</si>
  <si>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</si>
  <si>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</si>
  <si>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</si>
  <si>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</si>
  <si>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</si>
  <si>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</si>
  <si>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</si>
  <si>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</si>
  <si>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</si>
  <si>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</si>
  <si>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</si>
  <si>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</si>
  <si>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</si>
  <si>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</si>
  <si>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</si>
  <si>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</si>
  <si>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</si>
  <si>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</si>
  <si>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</si>
  <si>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</si>
  <si>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</si>
  <si>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</si>
  <si>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</si>
  <si>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</si>
  <si>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</si>
  <si>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</si>
  <si>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</si>
  <si>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</si>
  <si>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</si>
  <si>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</si>
  <si>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</si>
  <si>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</si>
  <si>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</si>
  <si>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</si>
  <si>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</si>
  <si>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</si>
  <si>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</si>
  <si>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</si>
  <si>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</si>
  <si>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</si>
  <si>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</si>
  <si>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</si>
  <si>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</si>
  <si>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</si>
  <si>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</si>
  <si>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</si>
  <si>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</si>
  <si>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</si>
  <si>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</si>
  <si>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</si>
  <si>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</si>
  <si>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</si>
  <si>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</si>
  <si>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</si>
  <si>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</si>
  <si>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</si>
  <si>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</si>
  <si>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</si>
  <si>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</si>
  <si>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</si>
  <si>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</si>
  <si>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</si>
  <si>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</si>
  <si>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</si>
  <si>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</si>
  <si>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</si>
  <si>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</si>
  <si>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</si>
  <si>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</si>
  <si>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</si>
  <si>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</si>
  <si>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</si>
  <si>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</si>
  <si>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</si>
  <si>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</si>
  <si>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</si>
  <si>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</si>
  <si>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</si>
  <si>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</si>
  <si>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</si>
  <si>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</si>
  <si>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</si>
  <si>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</si>
  <si>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</si>
  <si>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</si>
  <si>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</si>
  <si>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</si>
  <si>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</si>
  <si>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</si>
  <si>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</si>
  <si>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</si>
  <si>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</si>
  <si>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</si>
  <si>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</si>
  <si>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</si>
  <si>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</si>
  <si>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</si>
  <si>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</si>
  <si>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</si>
  <si>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</si>
  <si>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</si>
  <si>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</si>
  <si>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</si>
  <si>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</si>
  <si>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</si>
  <si>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</si>
  <si>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</si>
  <si>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</si>
  <si>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</si>
  <si>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</si>
  <si>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</si>
  <si>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</si>
  <si>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</si>
  <si>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</si>
  <si>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</si>
  <si>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</si>
  <si>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</si>
  <si>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</si>
  <si>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</si>
  <si>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</si>
  <si>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</si>
  <si>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</si>
  <si>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</si>
  <si>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</si>
  <si>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</si>
  <si>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</si>
  <si>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</si>
  <si>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</si>
  <si>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</si>
  <si>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</si>
  <si>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</si>
  <si>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</si>
  <si>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</si>
  <si>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</si>
  <si>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</si>
  <si>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</si>
  <si>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대여코드</t>
    <phoneticPr fontId="2" type="noConversion"/>
  </si>
  <si>
    <t>대여자</t>
    <phoneticPr fontId="2" type="noConversion"/>
  </si>
  <si>
    <t>대여장비</t>
    <phoneticPr fontId="2" type="noConversion"/>
  </si>
  <si>
    <t>대여시간</t>
    <phoneticPr fontId="2" type="noConversion"/>
  </si>
  <si>
    <t>대여비용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</si>
  <si>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</si>
  <si>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</si>
  <si>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</si>
  <si>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</si>
  <si>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</si>
  <si>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</si>
  <si>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</si>
  <si>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전체 평균 : 대여시간</t>
  </si>
  <si>
    <t>평균 : 대여시간</t>
  </si>
  <si>
    <t>전체 평균 : 대여비용</t>
  </si>
  <si>
    <t>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</si>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</sst>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 "/>
    <numFmt numFmtId="177" formatCode="[Red][&gt;=7]&quot;장기&quot;* 0&quot;일&quot;;[Blue][&lt;=2]&quot;단기&quot;* 0&quot;일&quot;;0&quot;일&quot;"/>
  </numFmts>
  <fonts count="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76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1" xfId="1" applyNumberFormat="1" applyFont="1" applyBorder="1" applyAlignment="1">
      <alignment horizontal="center" vertical="center"/>
    </xf>
    <xf numFmtId="177" fontId="0" fillId="0" borderId="1" xfId="0" applyNumberFormat="1" applyBorder="1" applyAlignment="1">
      <alignment horizontal="right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2">
    <dxf>
      <fill>
        <patternFill>
          <bgColor rgb="FF0070C0"/>
        </patternFill>
      </fill>
    </dxf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F8-4FF8-868B-6026780B2716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F8-4FF8-868B-6026780B2716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F8-4FF8-868B-6026780B27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  <c:max val="20000000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746760</xdr:colOff>
          <xdr:row>1</xdr:row>
          <xdr:rowOff>0</xdr:rowOff>
        </xdr:from>
        <xdr:to>
          <xdr:col>5</xdr:col>
          <xdr:colOff>632460</xdr:colOff>
          <xdr:row>3</xdr:row>
          <xdr:rowOff>22860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inimi" refreshedDate="45818.736961921299" backgroundQuery="1" createdVersion="8" refreshedVersion="8" minRefreshableVersion="3" recordCount="27" xr:uid="{7836D01D-A204-44BB-A3E6-84446B9852B9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27B44C-CAEB-4A41-9CC9-EB9D7FA1E5D2}" name="피벗 테이블1" cacheId="3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name="수령일 "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name="수령일"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8" numFmtId="176"/>
    <dataField name="평균 : 대여비용" fld="3" subtotal="average" baseField="4" baseItem="8" numFmtId="176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M41"/>
  <sheetViews>
    <sheetView workbookViewId="0">
      <selection activeCell="H14" sqref="H14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bestFit="1" customWidth="1"/>
    <col min="4" max="5" width="11.09765625" bestFit="1" customWidth="1"/>
    <col min="6" max="10" width="9" bestFit="1" customWidth="1"/>
    <col min="11" max="11" width="10.8984375" bestFit="1" customWidth="1"/>
    <col min="12" max="12" width="12.8984375" bestFit="1" customWidth="1"/>
  </cols>
  <sheetData>
    <row r="2" spans="1:13" ht="21">
      <c r="A2" s="16" t="s">
        <v>84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3">
      <c r="M3" t="b">
        <f>OR(_xlfn.RANK.EQ($K5,$K$5:$K$31,0)&lt;=3,_xlfn.RANK.EQ($K5,$K$5:$K$31,1)&lt;=3)</f>
        <v>0</v>
      </c>
    </row>
    <row r="4" spans="1:1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3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</row>
    <row r="6" spans="1:13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</row>
    <row r="7" spans="1:13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</row>
    <row r="8" spans="1:13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</row>
    <row r="9" spans="1:13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</row>
    <row r="10" spans="1:13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</row>
    <row r="11" spans="1:13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</row>
    <row r="12" spans="1:13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</row>
    <row r="13" spans="1:13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</row>
    <row r="14" spans="1:13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</row>
    <row r="15" spans="1:13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</row>
    <row r="16" spans="1:13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</row>
    <row r="17" spans="1:11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</row>
    <row r="18" spans="1:11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</row>
    <row r="19" spans="1:11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</row>
    <row r="20" spans="1:11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</row>
    <row r="21" spans="1:11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</row>
    <row r="22" spans="1:11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</row>
    <row r="23" spans="1:11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</row>
    <row r="24" spans="1:11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</row>
    <row r="25" spans="1:11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</row>
    <row r="26" spans="1:11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</row>
    <row r="27" spans="1:11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</row>
    <row r="28" spans="1:11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</row>
    <row r="29" spans="1:11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</row>
    <row r="30" spans="1:11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</row>
    <row r="31" spans="1:11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</row>
    <row r="33" spans="1:5">
      <c r="A33" s="19" t="s">
        <v>153</v>
      </c>
    </row>
    <row r="34" spans="1:5">
      <c r="A34" t="b">
        <f>AND(ISEVEN(RIGHT(A5,1)*1),J5&gt;=100)</f>
        <v>0</v>
      </c>
    </row>
    <row r="36" spans="1:5">
      <c r="A36" t="s">
        <v>154</v>
      </c>
      <c r="B36" t="s">
        <v>155</v>
      </c>
      <c r="C36" t="s">
        <v>156</v>
      </c>
      <c r="D36" t="s">
        <v>157</v>
      </c>
      <c r="E36" t="s">
        <v>158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orientation="portrait" r:id="rId1"/>
  <headerFooter>
    <oddFooter>&amp;C&amp;D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I4" sqref="I4"/>
    </sheetView>
  </sheetViews>
  <sheetFormatPr defaultRowHeight="17.399999999999999"/>
  <cols>
    <col min="1" max="1" width="9.59765625" bestFit="1" customWidth="1"/>
    <col min="2" max="2" width="7.09765625" bestFit="1" customWidth="1"/>
    <col min="3" max="3" width="9" customWidth="1"/>
    <col min="4" max="4" width="11.09765625" customWidth="1"/>
    <col min="5" max="5" width="11.09765625" bestFit="1" customWidth="1"/>
    <col min="6" max="10" width="9" bestFit="1" customWidth="1"/>
    <col min="12" max="12" width="10.8984375" bestFit="1" customWidth="1"/>
    <col min="13" max="13" width="2.5" customWidth="1"/>
    <col min="15" max="17" width="9.3984375" bestFit="1" customWidth="1"/>
    <col min="18" max="20" width="10.89843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>_xlfn.CONCAT(LEFT(TRIM(F4),1),"박/",LEFT(TRIM(F4),1)*1+1,"일")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HLOOKUP(K4,$O$14:$T$19,MATCH(H4,$N$16:$N$19,0)+2,1)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ref="G5:G30" si="0">_xlfn.CONCAT(LEFT(TRIM(F5),1),"박/",LEFT(TRIM(F5),1)*1+1,"일")</f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HLOOKUP(K5,$O$14:$T$19,MATCH(H5,$N$16:$N$19,0)+2,1)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17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18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C10" sqref="C10"/>
    </sheetView>
  </sheetViews>
  <sheetFormatPr defaultRowHeight="17.399999999999999"/>
  <cols>
    <col min="1" max="1" width="3.59765625" customWidth="1"/>
    <col min="2" max="2" width="15.69921875" bestFit="1" customWidth="1"/>
    <col min="3" max="3" width="14.09765625" bestFit="1" customWidth="1"/>
    <col min="4" max="7" width="12.59765625" bestFit="1" customWidth="1"/>
    <col min="8" max="8" width="8.5" bestFit="1" customWidth="1"/>
    <col min="9" max="9" width="9.796875" bestFit="1" customWidth="1"/>
    <col min="10" max="10" width="14.19921875" bestFit="1" customWidth="1"/>
    <col min="11" max="14" width="18.796875" bestFit="1" customWidth="1"/>
  </cols>
  <sheetData>
    <row r="2" spans="2:8">
      <c r="B2" s="12"/>
      <c r="C2" s="12"/>
      <c r="D2" s="21" t="s">
        <v>6</v>
      </c>
      <c r="E2" s="12"/>
      <c r="F2" s="12"/>
      <c r="G2" s="12"/>
      <c r="H2" s="12"/>
    </row>
    <row r="3" spans="2:8">
      <c r="B3" s="21" t="s">
        <v>4</v>
      </c>
      <c r="C3" s="21" t="s">
        <v>165</v>
      </c>
      <c r="D3" s="22" t="s">
        <v>21</v>
      </c>
      <c r="E3" s="22" t="s">
        <v>25</v>
      </c>
      <c r="F3" s="22" t="s">
        <v>34</v>
      </c>
      <c r="G3" s="22" t="s">
        <v>15</v>
      </c>
      <c r="H3" s="22" t="s">
        <v>159</v>
      </c>
    </row>
    <row r="4" spans="2:8">
      <c r="B4" s="12" t="s">
        <v>160</v>
      </c>
      <c r="C4" s="12"/>
      <c r="D4" s="20"/>
      <c r="E4" s="20"/>
      <c r="F4" s="20"/>
      <c r="G4" s="20"/>
      <c r="H4" s="20"/>
    </row>
    <row r="5" spans="2:8">
      <c r="B5" s="12"/>
      <c r="C5" s="12" t="s">
        <v>167</v>
      </c>
      <c r="D5" s="20" t="s">
        <v>170</v>
      </c>
      <c r="E5" s="20">
        <v>144.66666666666666</v>
      </c>
      <c r="F5" s="20">
        <v>118.33333333333333</v>
      </c>
      <c r="G5" s="20" t="s">
        <v>170</v>
      </c>
      <c r="H5" s="20">
        <v>131.5</v>
      </c>
    </row>
    <row r="6" spans="2:8">
      <c r="B6" s="12"/>
      <c r="C6" s="12" t="s">
        <v>169</v>
      </c>
      <c r="D6" s="20" t="s">
        <v>170</v>
      </c>
      <c r="E6" s="20">
        <v>898000</v>
      </c>
      <c r="F6" s="20">
        <v>945000</v>
      </c>
      <c r="G6" s="20" t="s">
        <v>170</v>
      </c>
      <c r="H6" s="20">
        <v>921500</v>
      </c>
    </row>
    <row r="7" spans="2:8">
      <c r="B7" s="12" t="s">
        <v>161</v>
      </c>
      <c r="C7" s="12"/>
      <c r="D7" s="20"/>
      <c r="E7" s="20"/>
      <c r="F7" s="20"/>
      <c r="G7" s="20"/>
      <c r="H7" s="20"/>
    </row>
    <row r="8" spans="2:8">
      <c r="B8" s="12"/>
      <c r="C8" s="12" t="s">
        <v>167</v>
      </c>
      <c r="D8" s="20">
        <v>103</v>
      </c>
      <c r="E8" s="20">
        <v>49.5</v>
      </c>
      <c r="F8" s="20">
        <v>132.5</v>
      </c>
      <c r="G8" s="20" t="s">
        <v>170</v>
      </c>
      <c r="H8" s="20">
        <v>93.4</v>
      </c>
    </row>
    <row r="9" spans="2:8">
      <c r="B9" s="12"/>
      <c r="C9" s="12" t="s">
        <v>169</v>
      </c>
      <c r="D9" s="20">
        <v>1071000</v>
      </c>
      <c r="E9" s="20">
        <v>231000</v>
      </c>
      <c r="F9" s="20">
        <v>1065500</v>
      </c>
      <c r="G9" s="20" t="s">
        <v>170</v>
      </c>
      <c r="H9" s="20">
        <v>732800</v>
      </c>
    </row>
    <row r="10" spans="2:8">
      <c r="B10" s="12" t="s">
        <v>162</v>
      </c>
      <c r="C10" s="12"/>
      <c r="D10" s="20"/>
      <c r="E10" s="20"/>
      <c r="F10" s="20"/>
      <c r="G10" s="20"/>
      <c r="H10" s="20"/>
    </row>
    <row r="11" spans="2:8">
      <c r="B11" s="12"/>
      <c r="C11" s="12" t="s">
        <v>167</v>
      </c>
      <c r="D11" s="20">
        <v>150.5</v>
      </c>
      <c r="E11" s="20">
        <v>97.5</v>
      </c>
      <c r="F11" s="20">
        <v>53.333333333333336</v>
      </c>
      <c r="G11" s="20">
        <v>173</v>
      </c>
      <c r="H11" s="20">
        <v>103.625</v>
      </c>
    </row>
    <row r="12" spans="2:8">
      <c r="B12" s="12"/>
      <c r="C12" s="12" t="s">
        <v>169</v>
      </c>
      <c r="D12" s="20">
        <v>1147500</v>
      </c>
      <c r="E12" s="20">
        <v>555000</v>
      </c>
      <c r="F12" s="20">
        <v>335333.33333333331</v>
      </c>
      <c r="G12" s="20">
        <v>908000</v>
      </c>
      <c r="H12" s="20">
        <v>664875</v>
      </c>
    </row>
    <row r="13" spans="2:8">
      <c r="B13" s="12" t="s">
        <v>163</v>
      </c>
      <c r="C13" s="12"/>
      <c r="D13" s="20"/>
      <c r="E13" s="20"/>
      <c r="F13" s="20"/>
      <c r="G13" s="20"/>
      <c r="H13" s="20"/>
    </row>
    <row r="14" spans="2:8">
      <c r="B14" s="12"/>
      <c r="C14" s="12" t="s">
        <v>167</v>
      </c>
      <c r="D14" s="20">
        <v>39</v>
      </c>
      <c r="E14" s="20">
        <v>127</v>
      </c>
      <c r="F14" s="20" t="s">
        <v>170</v>
      </c>
      <c r="G14" s="20">
        <v>86</v>
      </c>
      <c r="H14" s="20">
        <v>84.5</v>
      </c>
    </row>
    <row r="15" spans="2:8">
      <c r="B15" s="12"/>
      <c r="C15" s="12" t="s">
        <v>169</v>
      </c>
      <c r="D15" s="20">
        <v>180000</v>
      </c>
      <c r="E15" s="20">
        <v>864000</v>
      </c>
      <c r="F15" s="20" t="s">
        <v>170</v>
      </c>
      <c r="G15" s="20">
        <v>495000</v>
      </c>
      <c r="H15" s="20">
        <v>508500</v>
      </c>
    </row>
    <row r="16" spans="2:8">
      <c r="B16" s="12" t="s">
        <v>164</v>
      </c>
      <c r="C16" s="12"/>
      <c r="D16" s="20"/>
      <c r="E16" s="20"/>
      <c r="F16" s="20"/>
      <c r="G16" s="20"/>
      <c r="H16" s="20"/>
    </row>
    <row r="17" spans="2:8">
      <c r="B17" s="12"/>
      <c r="C17" s="12" t="s">
        <v>167</v>
      </c>
      <c r="D17" s="20">
        <v>188</v>
      </c>
      <c r="E17" s="20">
        <v>158</v>
      </c>
      <c r="F17" s="20" t="s">
        <v>170</v>
      </c>
      <c r="G17" s="20">
        <v>151.5</v>
      </c>
      <c r="H17" s="20">
        <v>162.25</v>
      </c>
    </row>
    <row r="18" spans="2:8">
      <c r="B18" s="12"/>
      <c r="C18" s="12" t="s">
        <v>169</v>
      </c>
      <c r="D18" s="20">
        <v>1485000</v>
      </c>
      <c r="E18" s="20">
        <v>990000</v>
      </c>
      <c r="F18" s="20" t="s">
        <v>170</v>
      </c>
      <c r="G18" s="20">
        <v>701500</v>
      </c>
      <c r="H18" s="20">
        <v>969500</v>
      </c>
    </row>
    <row r="19" spans="2:8">
      <c r="B19" s="12" t="s">
        <v>166</v>
      </c>
      <c r="C19" s="12"/>
      <c r="D19" s="20">
        <v>126.2</v>
      </c>
      <c r="E19" s="20">
        <v>112.55555555555556</v>
      </c>
      <c r="F19" s="20">
        <v>97.5</v>
      </c>
      <c r="G19" s="20">
        <v>129.6</v>
      </c>
      <c r="H19" s="20">
        <v>113.77777777777777</v>
      </c>
    </row>
    <row r="20" spans="2:8">
      <c r="B20" s="12" t="s">
        <v>168</v>
      </c>
      <c r="C20" s="12"/>
      <c r="D20" s="20">
        <v>1006200</v>
      </c>
      <c r="E20" s="20">
        <v>680000</v>
      </c>
      <c r="F20" s="20">
        <v>746500</v>
      </c>
      <c r="G20" s="20">
        <v>660200</v>
      </c>
      <c r="H20" s="20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F13" sqref="F13"/>
    </sheetView>
  </sheetViews>
  <sheetFormatPr defaultRowHeight="17.399999999999999"/>
  <cols>
    <col min="1" max="1" width="4.09765625" customWidth="1"/>
    <col min="2" max="2" width="9" bestFit="1" customWidth="1"/>
    <col min="6" max="6" width="4.5" customWidth="1"/>
    <col min="7" max="7" width="10.59765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23">
        <v>151012.5</v>
      </c>
      <c r="D12" s="23">
        <v>87051.5</v>
      </c>
      <c r="E12" s="23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23">
        <v>101774</v>
      </c>
      <c r="D13" s="23">
        <v>83765</v>
      </c>
      <c r="E13" s="23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23">
        <v>106827</v>
      </c>
      <c r="D14" s="23">
        <v>63584</v>
      </c>
      <c r="E14" s="23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23">
        <v>76324</v>
      </c>
      <c r="D15" s="23">
        <v>84321</v>
      </c>
      <c r="E15" s="23">
        <v>61351</v>
      </c>
      <c r="F15" s="9"/>
    </row>
    <row r="16" spans="2:10">
      <c r="B16" s="1" t="s">
        <v>118</v>
      </c>
      <c r="C16" s="23">
        <v>117270</v>
      </c>
      <c r="D16" s="23">
        <v>99273.5</v>
      </c>
      <c r="E16" s="23">
        <v>126586</v>
      </c>
    </row>
  </sheetData>
  <dataConsolidate function="average" leftLabels="1" topLabels="1">
    <dataRefs count="2">
      <dataRef ref="B2:E7" sheet="분석작업-2"/>
      <dataRef ref="G2:J7" sheet="분석작업-2"/>
    </dataRefs>
  </dataConsolidate>
  <phoneticPr fontId="7" type="noConversion"/>
  <dataValidations count="2">
    <dataValidation type="list" allowBlank="1" showInputMessage="1" promptTitle="지역선택" prompt="목록에 없는 지역은 직접 입력하세요." sqref="B12:B16" xr:uid="{B2763823-B3F7-404D-86F0-7D3AE38CC0B5}">
      <formula1>"서울,대전,부산,광주,제주"</formula1>
    </dataValidation>
    <dataValidation type="list" allowBlank="1" showInputMessage="1" promptTitle="지역선택" prompt="목록에 없는 지역은 직접 입력하세요." sqref="B3:B7 G3:G7" xr:uid="{07905941-4CAC-415B-B427-F5EC0551E63A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tabSelected="1" topLeftCell="A10" workbookViewId="0">
      <selection activeCell="K22" sqref="K22"/>
    </sheetView>
  </sheetViews>
  <sheetFormatPr defaultRowHeight="17.399999999999999"/>
  <cols>
    <col min="1" max="1" width="11" bestFit="1" customWidth="1"/>
    <col min="2" max="2" width="8.59765625" customWidth="1"/>
    <col min="3" max="3" width="10.69921875" customWidth="1"/>
    <col min="6" max="6" width="7.8984375" customWidth="1"/>
    <col min="7" max="7" width="11.59765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N13" sqref="N13"/>
    </sheetView>
  </sheetViews>
  <sheetFormatPr defaultRowHeight="17.399999999999999"/>
  <cols>
    <col min="3" max="3" width="11.09765625" bestFit="1" customWidth="1"/>
    <col min="4" max="4" width="9" bestFit="1" customWidth="1"/>
    <col min="9" max="9" width="10.8984375" bestFit="1" customWidth="1"/>
    <col min="10" max="10" width="1.59765625" customWidth="1"/>
    <col min="11" max="12" width="6.3984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24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24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24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24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24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24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24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24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24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24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24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24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24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24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24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24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24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24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24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24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24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24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24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24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24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24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24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3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O9" sqref="O9"/>
    </sheetView>
  </sheetViews>
  <sheetFormatPr defaultRowHeight="17.399999999999999"/>
  <cols>
    <col min="1" max="1" width="3.3984375" customWidth="1"/>
    <col min="2" max="2" width="7.09765625" bestFit="1" customWidth="1"/>
    <col min="3" max="3" width="6.69921875" bestFit="1" customWidth="1"/>
    <col min="4" max="4" width="9" bestFit="1" customWidth="1"/>
    <col min="5" max="5" width="16.09765625" bestFit="1" customWidth="1"/>
    <col min="6" max="6" width="8.3984375" bestFit="1" customWidth="1"/>
    <col min="7" max="7" width="2.5" customWidth="1"/>
    <col min="8" max="8" width="11" bestFit="1" customWidth="1"/>
    <col min="9" max="9" width="8.3984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746760</xdr:colOff>
                <xdr:row>1</xdr:row>
                <xdr:rowOff>0</xdr:rowOff>
              </from>
              <to>
                <xdr:col>6</xdr:col>
                <xdr:colOff>0</xdr:colOff>
                <xdr:row>2</xdr:row>
                <xdr:rowOff>213360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minimi</cp:lastModifiedBy>
  <dcterms:created xsi:type="dcterms:W3CDTF">2023-07-14T11:40:39Z</dcterms:created>
  <dcterms:modified xsi:type="dcterms:W3CDTF">2025-06-10T09:06:47Z</dcterms:modified>
</cp:coreProperties>
</file>