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ewk\Downloads\길벗컴활1급총정리_update_20250108\엑셀\모의\"/>
    </mc:Choice>
  </mc:AlternateContent>
  <xr:revisionPtr revIDLastSave="0" documentId="13_ncr:1_{A3F31585-1217-4A03-9E6C-DF54E6F7E4B2}" xr6:coauthVersionLast="47" xr6:coauthVersionMax="47" xr10:uidLastSave="{00000000-0000-0000-0000-000000000000}"/>
  <bookViews>
    <workbookView xWindow="28680" yWindow="-120" windowWidth="29040" windowHeight="15720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O4" i="2" a="1"/>
  <c r="O4" i="2" s="1"/>
  <c r="P4" i="2" a="1"/>
  <c r="P4" i="2" s="1"/>
  <c r="Q4" i="2" a="1"/>
  <c r="Q4" i="2" s="1"/>
  <c r="R4" i="2" a="1"/>
  <c r="R4" i="2" s="1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 s="1"/>
  <c r="O5" i="2" a="1"/>
  <c r="O5" i="2" s="1"/>
  <c r="O6" i="2" a="1"/>
  <c r="O6" i="2" s="1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6" i="2" a="1"/>
  <c r="I14" i="2" a="1"/>
  <c r="I22" i="2" a="1"/>
  <c r="I30" i="2" a="1"/>
  <c r="I7" i="2" a="1"/>
  <c r="I15" i="2" a="1"/>
  <c r="I23" i="2" a="1"/>
  <c r="I16" i="2" a="1"/>
  <c r="I24" i="2" a="1"/>
  <c r="I9" i="2" a="1"/>
  <c r="I10" i="2" a="1"/>
  <c r="I18" i="2" a="1"/>
  <c r="I26" i="2" a="1"/>
  <c r="I11" i="2" a="1"/>
  <c r="I27" i="2" a="1"/>
  <c r="I12" i="2" a="1"/>
  <c r="I28" i="2" a="1"/>
  <c r="I13" i="2" a="1"/>
  <c r="I17" i="2" a="1"/>
  <c r="I8" i="2" a="1"/>
  <c r="I5" i="2" a="1"/>
  <c r="I25" i="2" a="1"/>
  <c r="I19" i="2" a="1"/>
  <c r="I20" i="2" a="1"/>
  <c r="I29" i="2" a="1"/>
  <c r="I21" i="2" a="1"/>
  <c r="I4" i="2" a="1"/>
  <c r="I21" i="2" l="1"/>
  <c r="I29" i="2"/>
  <c r="I20" i="2"/>
  <c r="I19" i="2"/>
  <c r="I25" i="2"/>
  <c r="I5" i="2"/>
  <c r="I8" i="2"/>
  <c r="I17" i="2"/>
  <c r="I13" i="2"/>
  <c r="I28" i="2"/>
  <c r="I12" i="2"/>
  <c r="I27" i="2"/>
  <c r="I11" i="2"/>
  <c r="I26" i="2"/>
  <c r="I18" i="2"/>
  <c r="I10" i="2"/>
  <c r="I9" i="2"/>
  <c r="I24" i="2"/>
  <c r="I16" i="2"/>
  <c r="I23" i="2"/>
  <c r="I15" i="2"/>
  <c r="I7" i="2"/>
  <c r="I30" i="2"/>
  <c r="I22" i="2"/>
  <c r="I14" i="2"/>
  <c r="I6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DB97C51-336C-44D7-863C-D6E65820F60A}" name="MS Access Database_Query" type="1" refreshedVersion="7" background="1">
    <dbPr connection="DSN=MS Access Database;DBQ=C:\Users\wiewk\Downloads\길벗컴활1급총정리_update_20250108\엑셀\모의\중장비대여현황.accdb;DefaultDir=C:\Users\wiewk\Downloads\길벗컴활1급총정리_update_20250108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<sst xmlns="http://schemas.openxmlformats.org/spreadsheetml/2006/main" count="661" uniqueCount="166">
  <si>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</si>
  <si>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</si>
  <si>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</si>
  <si>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</si>
  <si>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</si>
  <si>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</si>
  <si>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</si>
  <si>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</si>
  <si>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</si>
  <si>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</si>
  <si>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</si>
  <si>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</si>
  <si>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</si>
  <si>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</si>
  <si>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</si>
  <si>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</si>
  <si>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</si>
  <si>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</si>
  <si>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</si>
  <si>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</si>
  <si>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</si>
  <si>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</si>
  <si>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</si>
  <si>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</si>
  <si>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</si>
  <si>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</si>
  <si>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</si>
  <si>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</si>
  <si>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</si>
  <si>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</si>
  <si>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</si>
  <si>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</si>
  <si>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</si>
  <si>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</si>
  <si>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</si>
  <si>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</si>
  <si>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</si>
  <si>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</si>
  <si>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</si>
  <si>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</si>
  <si>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</si>
  <si>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</si>
  <si>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</si>
  <si>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</si>
  <si>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</si>
  <si>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</si>
  <si>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</si>
  <si>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</si>
  <si>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</si>
  <si>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</si>
  <si>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</si>
  <si>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</si>
  <si>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</si>
  <si>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</si>
  <si>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</si>
  <si>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</si>
  <si>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</si>
  <si>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</si>
  <si>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</si>
  <si>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</si>
  <si>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</si>
  <si>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</si>
  <si>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</si>
  <si>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</si>
  <si>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</si>
  <si>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</si>
  <si>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</si>
  <si>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</si>
  <si>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</si>
  <si>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</si>
  <si>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</si>
  <si>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</si>
  <si>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</si>
  <si>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</si>
  <si>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</si>
  <si>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</si>
  <si>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</si>
  <si>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</si>
  <si>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</si>
  <si>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</si>
  <si>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</si>
  <si>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</si>
  <si>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</si>
  <si>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</si>
  <si>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</si>
  <si>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</si>
  <si>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</si>
  <si>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</si>
  <si>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</si>
  <si>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</si>
  <si>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</si>
  <si>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</si>
  <si>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</si>
  <si>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</si>
  <si>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</si>
  <si>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</si>
  <si>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</si>
  <si>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</si>
  <si>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</si>
  <si>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</si>
  <si>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</si>
  <si>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</si>
  <si>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</si>
  <si>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</si>
  <si>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</si>
  <si>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</si>
  <si>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</si>
  <si>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</si>
  <si>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</si>
  <si>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</si>
  <si>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</si>
  <si>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</si>
  <si>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</si>
  <si>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</si>
  <si>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</si>
  <si>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</si>
  <si>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</si>
  <si>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</si>
  <si>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</si>
  <si>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</si>
  <si>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</si>
  <si>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</si>
  <si>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</si>
  <si>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</si>
  <si>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</si>
  <si>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</si>
  <si>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</si>
  <si>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</si>
  <si>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</si>
  <si>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</si>
  <si>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</si>
  <si>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</si>
  <si>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</si>
  <si>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</si>
  <si>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</si>
  <si>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</si>
  <si>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</si>
  <si>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</si>
  <si>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</si>
  <si>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</si>
  <si>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</si>
  <si>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</si>
  <si>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</si>
  <si>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</si>
  <si>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</si>
  <si>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</si>
  <si>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</si>
  <si>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</si>
  <si>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</si>
  <si>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</si>
  <si>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</si>
  <si>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</si>
  <si>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</si>
  <si>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</si>
  <si>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</si>
  <si>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5월</t>
  </si>
  <si>
    <t>6월</t>
  </si>
  <si>
    <t>7월</t>
  </si>
  <si>
    <t>8월</t>
  </si>
  <si>
    <t>4월</t>
  </si>
  <si>
    <t>값</t>
  </si>
  <si>
    <t>평균 : 대여비용</t>
  </si>
  <si>
    <t>전체 평균 : 대여비용</t>
  </si>
  <si>
    <t>평균 : 대여시간</t>
  </si>
  <si>
    <t>전체 평균 : 대여시간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</si>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</sst>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#,##0_);\(#,##0\)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NumberFormat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71B3-4FE9-9444-AC513FED876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B3-4FE9-9444-AC513FED8768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B3-4FE9-9444-AC513FED87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15</xdr:row>
      <xdr:rowOff>0</xdr:rowOff>
    </xdr:from>
    <xdr:to>
      <xdr:col>7</xdr:col>
      <xdr:colOff>28575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5</xdr:col>
          <xdr:colOff>628650</xdr:colOff>
          <xdr:row>3</xdr:row>
          <xdr:rowOff>19050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nsik KIm" refreshedDate="45761.701104745371" backgroundQuery="1" createdVersion="7" refreshedVersion="7" minRefreshableVersion="3" recordCount="27" xr:uid="{D32C0B13-98C4-4CF2-849C-A37800391CC0}">
  <cacheSource type="external" connectionId="1"/>
  <cacheFields count="4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893BEC-1ED7-4E48-875D-DAEC551EDE2F}" name="피벗 테이블1" cacheId="2" dataOnRows="1" applyNumberFormats="0" applyBorderFormats="0" applyFontFormats="0" applyPatternFormats="0" applyAlignmentFormats="0" applyWidthHeightFormats="1" dataCaption="값" missingCaption="*" updatedVersion="7" minRefreshableVersion="3" useAutoFormatting="1" itemPrintTitles="1" mergeItem="1" createdVersion="7" indent="0" compact="0" outline="1" outlineData="1" compactData="0" multipleFieldFilters="0" fieldListSortAscending="1">
  <location ref="B2:H20" firstHeaderRow="1" firstDataRow="2" firstDataCol="2"/>
  <pivotFields count="4"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</pivotFields>
  <rowFields count="2">
    <field x="0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0" baseItem="4" numFmtId="177"/>
    <dataField name="평균 : 대여비용" fld="3" subtotal="average" baseField="0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abSelected="1" workbookViewId="0">
      <selection activeCell="I38" sqref="I38"/>
    </sheetView>
  </sheetViews>
  <sheetFormatPr defaultRowHeight="16.5"/>
  <cols>
    <col min="1" max="1" width="9.625" bestFit="1" customWidth="1"/>
    <col min="2" max="2" width="7.125" bestFit="1" customWidth="1"/>
    <col min="3" max="3" width="9" bestFit="1" customWidth="1"/>
    <col min="4" max="5" width="11.125" bestFit="1" customWidth="1"/>
    <col min="6" max="10" width="9" bestFit="1" customWidth="1"/>
    <col min="11" max="11" width="10.875" bestFit="1" customWidth="1"/>
    <col min="12" max="12" width="12.875" bestFit="1" customWidth="1"/>
  </cols>
  <sheetData>
    <row r="2" spans="1:11" ht="20.25">
      <c r="A2" s="16" t="s">
        <v>84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2" spans="1:11" ht="15" customHeight="1"/>
    <row r="33" spans="1:5">
      <c r="A33" s="19" t="s">
        <v>153</v>
      </c>
    </row>
    <row r="34" spans="1:5">
      <c r="A34" t="b">
        <f>AND(ISEVEN(RIGHT(A5,1)),J5&gt;=100)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A3" workbookViewId="0">
      <selection activeCell="L4" sqref="L4:L30"/>
    </sheetView>
  </sheetViews>
  <sheetFormatPr defaultRowHeight="16.5"/>
  <cols>
    <col min="1" max="1" width="9.625" bestFit="1" customWidth="1"/>
    <col min="2" max="2" width="7.125" bestFit="1" customWidth="1"/>
    <col min="3" max="3" width="9" customWidth="1"/>
    <col min="4" max="4" width="11.125" customWidth="1"/>
    <col min="5" max="5" width="11.125" bestFit="1" customWidth="1"/>
    <col min="6" max="10" width="9" bestFit="1" customWidth="1"/>
    <col min="12" max="12" width="10.875" bestFit="1" customWidth="1"/>
    <col min="13" max="13" width="2.5" customWidth="1"/>
    <col min="15" max="17" width="9.375" bestFit="1" customWidth="1"/>
    <col min="18" max="20" width="10.8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_xlfn.CONCAT(TRIM($F4),"/",LEFT(TRIM($F4),1)+1,"일")</f>
        <v>3박/4일</v>
      </c>
      <c r="H4" s="1" t="s">
        <v>15</v>
      </c>
      <c r="I4" s="4" t="str" cm="1">
        <f t="array" ref="I4">fn할인율(D4,E4)</f>
        <v>10%</v>
      </c>
      <c r="J4" s="1" t="s">
        <v>16</v>
      </c>
      <c r="K4" s="1">
        <v>84</v>
      </c>
      <c r="L4" s="5">
        <f>HLOOKUP(K4,$O$14:$T$19,MATCH(H4,$N$16:$N$19,0)+2)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_xlfn.CONCAT(TRIM($F5),"/",LEFT(TRIM($F5),1)+1,"일")</f>
        <v>4박/5일</v>
      </c>
      <c r="H5" s="1" t="s">
        <v>21</v>
      </c>
      <c r="I5" s="4" t="str" cm="1">
        <f t="array" ref="I5">fn할인율(D5,E5)</f>
        <v>10%</v>
      </c>
      <c r="J5" s="1" t="s">
        <v>16</v>
      </c>
      <c r="K5" s="1">
        <v>103</v>
      </c>
      <c r="L5" s="5">
        <f t="shared" ref="L5:L30" si="1">HLOOKUP(K5,$O$14:$T$19,MATCH(H5,$N$16:$N$19,0)+2)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t="str" cm="1">
        <f t="array" ref="I8">fn할인율(D8,E8)</f>
        <v>10%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t="str" cm="1">
        <f t="array" ref="I9">fn할인율(D9,E9)</f>
        <v>10%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TEXT(COUNT(IF(($C$4:$C$30=$N10)*($J$4:$J$30=O$9),1))/COUNTA($C$4:$C$30),"0%")</f>
        <v>15%</v>
      </c>
      <c r="P10" s="1" t="str">
        <f t="array" ref="P10">TEXT(COUNT(IF(($C$4:$C$30=$N10)*($J$4:$J$30=P$9),1))/COUNTA($C$4:$C$30),"0%")</f>
        <v>19%</v>
      </c>
      <c r="Q10" s="1" t="str">
        <f t="array" ref="Q10">TEXT(COUNT(IF(($C$4:$C$30=$N10)*($J$4:$J$30=Q$9),1))/COUNTA($C$4:$C$30),"0%")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t="str" cm="1">
        <f t="array" ref="I11">fn할인율(D11,E11)</f>
        <v>10%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TEXT(COUNT(IF(($C$4:$C$30=$N11)*($J$4:$J$30=O$9),1))/COUNTA($C$4:$C$30),"0%")</f>
        <v>11%</v>
      </c>
      <c r="P11" s="1" t="str">
        <f t="array" ref="P11">TEXT(COUNT(IF(($C$4:$C$30=$N11)*($J$4:$J$30=P$9),1))/COUNTA($C$4:$C$30),"0%")</f>
        <v>19%</v>
      </c>
      <c r="Q11" s="1" t="str">
        <f t="array" ref="Q11">TEXT(COUNT(IF(($C$4:$C$30=$N11)*($J$4:$J$30=Q$9),1))/COUNTA($C$4:$C$30),"0%")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 cm="1">
        <f t="array" ref="I14">fn할인율(D14,E14)</f>
        <v>10%</v>
      </c>
      <c r="J14" s="1" t="s">
        <v>16</v>
      </c>
      <c r="K14" s="1">
        <v>151</v>
      </c>
      <c r="L14" s="5">
        <f t="shared" si="1"/>
        <v>990000</v>
      </c>
      <c r="N14" s="17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 cm="1">
        <f t="array" ref="I15">fn할인율(D15,E15)</f>
        <v>10%</v>
      </c>
      <c r="J15" s="1" t="s">
        <v>30</v>
      </c>
      <c r="K15" s="1">
        <v>88</v>
      </c>
      <c r="L15" s="5">
        <f t="shared" si="1"/>
        <v>495000</v>
      </c>
      <c r="N15" s="18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t="str" cm="1">
        <f t="array" ref="I16">fn할인율(D16,E16)</f>
        <v>10%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 cm="1">
        <f t="array" ref="I17">fn할인율(D17,E17)</f>
        <v>10%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t="str" cm="1">
        <f t="array" ref="I18">fn할인율(D18,E18)</f>
        <v>10%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t="str" cm="1">
        <f t="array" ref="I19">fn할인율(D19,E19)</f>
        <v>10%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t="str" cm="1">
        <f t="array" ref="I20">fn할인율(D20,E20)</f>
        <v>10%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 cm="1">
        <f t="array" ref="I21">fn할인율(D21,E21)</f>
        <v>10%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t="str" cm="1">
        <f t="array" ref="I22">fn할인율(D22,E22)</f>
        <v>10%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t="str" cm="1">
        <f t="array" ref="I23">fn할인율(D23,E23)</f>
        <v>10%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t="str" cm="1">
        <f t="array" ref="I25">fn할인율(D25,E25)</f>
        <v>10%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 cm="1">
        <f t="array" ref="I26">fn할인율(D26,E26)</f>
        <v>10%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t="str" cm="1">
        <f t="array" ref="I27">fn할인율(D27,E27)</f>
        <v>10%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 cm="1">
        <f t="array" ref="I29">fn할인율(D29,E29)</f>
        <v>10%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B2" sqref="B2:H20"/>
    </sheetView>
  </sheetViews>
  <sheetFormatPr defaultRowHeight="16.5"/>
  <cols>
    <col min="1" max="1" width="5.25" customWidth="1"/>
    <col min="2" max="2" width="14.875" bestFit="1" customWidth="1"/>
    <col min="3" max="6" width="13.25" bestFit="1" customWidth="1"/>
    <col min="7" max="7" width="9.625" bestFit="1" customWidth="1"/>
    <col min="8" max="54" width="15.25" bestFit="1" customWidth="1"/>
    <col min="55" max="56" width="20.125" bestFit="1" customWidth="1"/>
  </cols>
  <sheetData>
    <row r="2" spans="2:8">
      <c r="B2" s="12"/>
      <c r="C2" s="12"/>
      <c r="D2" s="22" t="s">
        <v>6</v>
      </c>
      <c r="E2" s="12"/>
      <c r="F2" s="12"/>
      <c r="G2" s="12"/>
      <c r="H2" s="12"/>
    </row>
    <row r="3" spans="2:8">
      <c r="B3" s="22" t="s">
        <v>4</v>
      </c>
      <c r="C3" s="22" t="s">
        <v>160</v>
      </c>
      <c r="D3" s="23" t="s">
        <v>21</v>
      </c>
      <c r="E3" s="23" t="s">
        <v>25</v>
      </c>
      <c r="F3" s="23" t="s">
        <v>34</v>
      </c>
      <c r="G3" s="23" t="s">
        <v>15</v>
      </c>
      <c r="H3" s="23" t="s">
        <v>154</v>
      </c>
    </row>
    <row r="4" spans="2:8">
      <c r="B4" s="12" t="s">
        <v>159</v>
      </c>
      <c r="C4" s="12"/>
      <c r="D4" s="21"/>
      <c r="E4" s="21"/>
      <c r="F4" s="21"/>
      <c r="G4" s="21"/>
      <c r="H4" s="21"/>
    </row>
    <row r="5" spans="2:8">
      <c r="B5" s="12"/>
      <c r="C5" s="12" t="s">
        <v>163</v>
      </c>
      <c r="D5" s="21" t="s">
        <v>165</v>
      </c>
      <c r="E5" s="21">
        <v>144.66666666666666</v>
      </c>
      <c r="F5" s="21">
        <v>118.33333333333333</v>
      </c>
      <c r="G5" s="21" t="s">
        <v>165</v>
      </c>
      <c r="H5" s="21">
        <v>131.5</v>
      </c>
    </row>
    <row r="6" spans="2:8">
      <c r="B6" s="12"/>
      <c r="C6" s="12" t="s">
        <v>161</v>
      </c>
      <c r="D6" s="20" t="s">
        <v>165</v>
      </c>
      <c r="E6" s="20">
        <v>898000</v>
      </c>
      <c r="F6" s="20">
        <v>945000</v>
      </c>
      <c r="G6" s="20" t="s">
        <v>165</v>
      </c>
      <c r="H6" s="20">
        <v>921500</v>
      </c>
    </row>
    <row r="7" spans="2:8">
      <c r="B7" s="12" t="s">
        <v>155</v>
      </c>
      <c r="C7" s="12"/>
      <c r="D7" s="21"/>
      <c r="E7" s="21"/>
      <c r="F7" s="21"/>
      <c r="G7" s="21"/>
      <c r="H7" s="21"/>
    </row>
    <row r="8" spans="2:8">
      <c r="B8" s="12"/>
      <c r="C8" s="12" t="s">
        <v>163</v>
      </c>
      <c r="D8" s="21">
        <v>103</v>
      </c>
      <c r="E8" s="21">
        <v>49.5</v>
      </c>
      <c r="F8" s="21">
        <v>132.5</v>
      </c>
      <c r="G8" s="21" t="s">
        <v>165</v>
      </c>
      <c r="H8" s="21">
        <v>93.4</v>
      </c>
    </row>
    <row r="9" spans="2:8">
      <c r="B9" s="12"/>
      <c r="C9" s="12" t="s">
        <v>161</v>
      </c>
      <c r="D9" s="20">
        <v>1071000</v>
      </c>
      <c r="E9" s="20">
        <v>231000</v>
      </c>
      <c r="F9" s="20">
        <v>1065500</v>
      </c>
      <c r="G9" s="20" t="s">
        <v>165</v>
      </c>
      <c r="H9" s="20">
        <v>732800</v>
      </c>
    </row>
    <row r="10" spans="2:8">
      <c r="B10" s="12" t="s">
        <v>156</v>
      </c>
      <c r="C10" s="12"/>
      <c r="D10" s="21"/>
      <c r="E10" s="21"/>
      <c r="F10" s="21"/>
      <c r="G10" s="21"/>
      <c r="H10" s="21"/>
    </row>
    <row r="11" spans="2:8">
      <c r="B11" s="12"/>
      <c r="C11" s="12" t="s">
        <v>163</v>
      </c>
      <c r="D11" s="21">
        <v>150.5</v>
      </c>
      <c r="E11" s="21">
        <v>97.5</v>
      </c>
      <c r="F11" s="21">
        <v>53.333333333333336</v>
      </c>
      <c r="G11" s="21">
        <v>173</v>
      </c>
      <c r="H11" s="21">
        <v>103.625</v>
      </c>
    </row>
    <row r="12" spans="2:8">
      <c r="B12" s="12"/>
      <c r="C12" s="12" t="s">
        <v>161</v>
      </c>
      <c r="D12" s="20">
        <v>1147500</v>
      </c>
      <c r="E12" s="20">
        <v>555000</v>
      </c>
      <c r="F12" s="20">
        <v>335333.33333333331</v>
      </c>
      <c r="G12" s="20">
        <v>908000</v>
      </c>
      <c r="H12" s="20">
        <v>664875</v>
      </c>
    </row>
    <row r="13" spans="2:8">
      <c r="B13" s="12" t="s">
        <v>157</v>
      </c>
      <c r="C13" s="12"/>
      <c r="D13" s="21"/>
      <c r="E13" s="21"/>
      <c r="F13" s="21"/>
      <c r="G13" s="21"/>
      <c r="H13" s="21"/>
    </row>
    <row r="14" spans="2:8">
      <c r="B14" s="12"/>
      <c r="C14" s="12" t="s">
        <v>163</v>
      </c>
      <c r="D14" s="21">
        <v>39</v>
      </c>
      <c r="E14" s="21">
        <v>127</v>
      </c>
      <c r="F14" s="21" t="s">
        <v>165</v>
      </c>
      <c r="G14" s="21">
        <v>86</v>
      </c>
      <c r="H14" s="21">
        <v>84.5</v>
      </c>
    </row>
    <row r="15" spans="2:8">
      <c r="B15" s="12"/>
      <c r="C15" s="12" t="s">
        <v>161</v>
      </c>
      <c r="D15" s="20">
        <v>180000</v>
      </c>
      <c r="E15" s="20">
        <v>864000</v>
      </c>
      <c r="F15" s="20" t="s">
        <v>165</v>
      </c>
      <c r="G15" s="20">
        <v>495000</v>
      </c>
      <c r="H15" s="20">
        <v>508500</v>
      </c>
    </row>
    <row r="16" spans="2:8">
      <c r="B16" s="12" t="s">
        <v>158</v>
      </c>
      <c r="C16" s="12"/>
      <c r="D16" s="21"/>
      <c r="E16" s="21"/>
      <c r="F16" s="21"/>
      <c r="G16" s="21"/>
      <c r="H16" s="21"/>
    </row>
    <row r="17" spans="2:8">
      <c r="B17" s="12"/>
      <c r="C17" s="12" t="s">
        <v>163</v>
      </c>
      <c r="D17" s="21">
        <v>188</v>
      </c>
      <c r="E17" s="21">
        <v>158</v>
      </c>
      <c r="F17" s="21" t="s">
        <v>165</v>
      </c>
      <c r="G17" s="21">
        <v>151.5</v>
      </c>
      <c r="H17" s="21">
        <v>162.25</v>
      </c>
    </row>
    <row r="18" spans="2:8">
      <c r="B18" s="12"/>
      <c r="C18" s="12" t="s">
        <v>161</v>
      </c>
      <c r="D18" s="20">
        <v>1485000</v>
      </c>
      <c r="E18" s="20">
        <v>990000</v>
      </c>
      <c r="F18" s="20" t="s">
        <v>165</v>
      </c>
      <c r="G18" s="20">
        <v>701500</v>
      </c>
      <c r="H18" s="20">
        <v>969500</v>
      </c>
    </row>
    <row r="19" spans="2:8">
      <c r="B19" s="12" t="s">
        <v>164</v>
      </c>
      <c r="C19" s="12"/>
      <c r="D19" s="21">
        <v>126.2</v>
      </c>
      <c r="E19" s="21">
        <v>112.55555555555556</v>
      </c>
      <c r="F19" s="21">
        <v>97.5</v>
      </c>
      <c r="G19" s="21">
        <v>129.6</v>
      </c>
      <c r="H19" s="21">
        <v>113.77777777777777</v>
      </c>
    </row>
    <row r="20" spans="2:8">
      <c r="B20" s="12" t="s">
        <v>162</v>
      </c>
      <c r="C20" s="12"/>
      <c r="D20" s="20">
        <v>1006200</v>
      </c>
      <c r="E20" s="20">
        <v>680000</v>
      </c>
      <c r="F20" s="20">
        <v>746500</v>
      </c>
      <c r="G20" s="20">
        <v>660200</v>
      </c>
      <c r="H20" s="20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J16" sqref="J16"/>
    </sheetView>
  </sheetViews>
  <sheetFormatPr defaultRowHeight="16.5"/>
  <cols>
    <col min="1" max="1" width="4.125" customWidth="1"/>
    <col min="2" max="2" width="9" bestFit="1" customWidth="1"/>
    <col min="6" max="6" width="4.5" customWidth="1"/>
    <col min="7" max="7" width="10.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/>
      <c r="D12" s="5"/>
      <c r="E12" s="5"/>
      <c r="F12" s="9"/>
      <c r="G12" s="9"/>
      <c r="H12" s="9"/>
      <c r="I12" s="9"/>
      <c r="J12" s="9"/>
    </row>
    <row r="13" spans="2:10">
      <c r="B13" s="1" t="s">
        <v>116</v>
      </c>
      <c r="C13" s="5"/>
      <c r="D13" s="5"/>
      <c r="E13" s="5"/>
      <c r="F13" s="9"/>
      <c r="G13" s="9"/>
      <c r="H13" s="9"/>
      <c r="I13" s="9"/>
      <c r="J13" s="9"/>
    </row>
    <row r="14" spans="2:10">
      <c r="B14" s="1" t="s">
        <v>117</v>
      </c>
      <c r="C14" s="5"/>
      <c r="D14" s="5"/>
      <c r="E14" s="5"/>
      <c r="F14" s="9"/>
      <c r="G14" s="9"/>
      <c r="H14" s="9"/>
      <c r="I14" s="9"/>
      <c r="J14" s="9"/>
    </row>
    <row r="15" spans="2:10">
      <c r="B15" s="1" t="s">
        <v>120</v>
      </c>
      <c r="C15" s="5"/>
      <c r="D15" s="5"/>
      <c r="E15" s="5"/>
      <c r="F15" s="9"/>
    </row>
    <row r="16" spans="2:10">
      <c r="B16" s="1" t="s">
        <v>118</v>
      </c>
      <c r="C16" s="5"/>
      <c r="D16" s="5"/>
      <c r="E16" s="5"/>
    </row>
  </sheetData>
  <phoneticPr fontId="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M22" sqref="M22"/>
    </sheetView>
  </sheetViews>
  <sheetFormatPr defaultRowHeight="16.5"/>
  <cols>
    <col min="1" max="1" width="11" bestFit="1" customWidth="1"/>
    <col min="2" max="2" width="8.625" customWidth="1"/>
    <col min="3" max="3" width="10.75" customWidth="1"/>
    <col min="6" max="6" width="7.875" customWidth="1"/>
    <col min="7" max="7" width="11.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K5" sqref="K5"/>
    </sheetView>
  </sheetViews>
  <sheetFormatPr defaultRowHeight="16.5"/>
  <cols>
    <col min="3" max="3" width="11.125" bestFit="1" customWidth="1"/>
    <col min="4" max="4" width="10.375" bestFit="1" customWidth="1"/>
    <col min="9" max="9" width="10.875" bestFit="1" customWidth="1"/>
    <col min="10" max="10" width="1.625" customWidth="1"/>
    <col min="11" max="12" width="6.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4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4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4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4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4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4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4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4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4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4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4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4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4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4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4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4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4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4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4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4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4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4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4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4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4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4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4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H7" sqref="H7"/>
    </sheetView>
  </sheetViews>
  <sheetFormatPr defaultRowHeight="16.5"/>
  <cols>
    <col min="1" max="1" width="3.375" customWidth="1"/>
    <col min="2" max="2" width="7.125" bestFit="1" customWidth="1"/>
    <col min="3" max="3" width="6.75" bestFit="1" customWidth="1"/>
    <col min="4" max="4" width="9" bestFit="1" customWidth="1"/>
    <col min="5" max="5" width="16.125" bestFit="1" customWidth="1"/>
    <col min="6" max="6" width="8.375" bestFit="1" customWidth="1"/>
    <col min="7" max="7" width="2.5" customWidth="1"/>
    <col min="8" max="8" width="11" bestFit="1" customWidth="1"/>
    <col min="9" max="9" width="8.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5</xdr:col>
                <xdr:colOff>628650</xdr:colOff>
                <xdr:row>3</xdr:row>
                <xdr:rowOff>19050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Junsik KIm</cp:lastModifiedBy>
  <cp:lastPrinted>2025-04-14T07:28:17Z</cp:lastPrinted>
  <dcterms:created xsi:type="dcterms:W3CDTF">2023-07-14T11:40:39Z</dcterms:created>
  <dcterms:modified xsi:type="dcterms:W3CDTF">2025-04-14T08:19:13Z</dcterms:modified>
</cp:coreProperties>
</file>