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l99\OneDrive\바탕 화면\"/>
    </mc:Choice>
  </mc:AlternateContent>
  <xr:revisionPtr revIDLastSave="0" documentId="8_{3D5BDD71-AE01-410C-A65C-84206BF96BAF}" xr6:coauthVersionLast="47" xr6:coauthVersionMax="47" xr10:uidLastSave="{00000000-0000-0000-0000-000000000000}"/>
  <bookViews>
    <workbookView xWindow="0" yWindow="0" windowWidth="28800" windowHeight="15480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eta.T" hidden="1" xlm="1">#NAME?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F30" i="5" l="1"/>
  <c r="D30" i="5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<sst xmlns="http://schemas.openxmlformats.org/spreadsheetml/2006/main" count="443" uniqueCount="298">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</sst>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"/>
    <numFmt numFmtId="178" formatCode="##&quot;초&quot;"/>
    <numFmt numFmtId="179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F-4D18-A03C-7152B5907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9525</xdr:rowOff>
        </xdr:from>
        <xdr:to>
          <xdr:col>7</xdr:col>
          <xdr:colOff>676275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9525</xdr:rowOff>
    </xdr:from>
    <xdr:to>
      <xdr:col>10</xdr:col>
      <xdr:colOff>0</xdr:colOff>
      <xdr:row>13</xdr:row>
      <xdr:rowOff>200025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B327D3C-4384-BFB7-F4E1-ECDF0D2C76DF}"/>
            </a:ext>
          </a:extLst>
        </xdr:cNvPr>
        <xdr:cNvSpPr/>
      </xdr:nvSpPr>
      <xdr:spPr>
        <a:xfrm>
          <a:off x="6172200" y="2571750"/>
          <a:ext cx="685800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길기훈" refreshedDate="45776.895571875" createdVersion="8" refreshedVersion="8" minRefreshableVersion="3" recordCount="7" xr:uid="{948FAF56-B903-468A-90C6-B75754046C8D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A36E9-03CD-4A18-86DB-CBEEB47584A1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9" sqref="H9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</row>
    <row r="4" spans="1:8" x14ac:dyDescent="0.3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J8" sqref="J8"/>
    </sheetView>
  </sheetViews>
  <sheetFormatPr defaultRowHeight="16.5" x14ac:dyDescent="0.3"/>
  <sheetData>
    <row r="1" spans="1:6" ht="20.25" x14ac:dyDescent="0.3">
      <c r="A1" s="11" t="s">
        <v>181</v>
      </c>
      <c r="B1" s="11"/>
      <c r="C1" s="11"/>
      <c r="D1" s="11"/>
      <c r="E1" s="11"/>
      <c r="F1" s="11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3" sqref="A3:G17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19" t="s">
        <v>182</v>
      </c>
      <c r="B1" s="19"/>
      <c r="C1" s="19"/>
      <c r="D1" s="19"/>
      <c r="E1" s="19"/>
      <c r="F1" s="19"/>
      <c r="G1" s="19"/>
    </row>
    <row r="2" spans="1:7" x14ac:dyDescent="0.3">
      <c r="G2" s="10" t="s">
        <v>183</v>
      </c>
    </row>
    <row r="3" spans="1:7" x14ac:dyDescent="0.3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3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3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3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3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3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3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3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3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3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3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3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3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3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3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266</v>
      </c>
      <c r="C4" t="s">
        <v>267</v>
      </c>
      <c r="D4" t="s">
        <v>268</v>
      </c>
      <c r="E4" t="s">
        <v>139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A4" sqref="A4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1" t="s">
        <v>205</v>
      </c>
      <c r="B1" s="11"/>
      <c r="C1" s="11"/>
      <c r="D1" s="11"/>
      <c r="E1" s="11"/>
      <c r="F1" s="11"/>
      <c r="G1" s="11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filters>
        <filter val="80"/>
        <filter val="90"/>
        <filter val="95"/>
      </filters>
    </filterColumn>
    <filterColumn colId="6">
      <filters>
        <filter val="70"/>
        <filter val="75"/>
        <filter val="80"/>
        <filter val="85"/>
        <filter val="90"/>
      </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0" workbookViewId="0">
      <selection activeCell="E30" sqref="E30:E38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277</v>
      </c>
      <c r="B24" s="4" t="s">
        <v>279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278</v>
      </c>
      <c r="B25" s="4" t="s">
        <v>280</v>
      </c>
      <c r="D25" s="6">
        <f>TRUNC(DSUM(A14:E22,4,A24:B26))</f>
        <v>25600</v>
      </c>
      <c r="E25" s="6">
        <f>TRUNC(DAVERAGE(A14:E22,5,A24:B26))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281</v>
      </c>
      <c r="B26" s="4" t="s">
        <v>280</v>
      </c>
    </row>
    <row r="27" spans="1:10" x14ac:dyDescent="0.3">
      <c r="G27" s="12" t="s">
        <v>78</v>
      </c>
      <c r="H27" s="12"/>
      <c r="I27" s="12"/>
      <c r="J27" s="4" t="str">
        <f>COUNTIFS(I16:I25,I16)&amp;"명"</f>
        <v>5명</v>
      </c>
    </row>
    <row r="28" spans="1:10" x14ac:dyDescent="0.3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SUMIFS(J16:J25,H16:H25,H18,I16:I25,I17)&amp;"점"</f>
        <v>145점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VLOOKUP(MID(A31,4,1),$G$35:$H$38,2,FALSE)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C8" sqref="C8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25" bestFit="1" customWidth="1"/>
    <col min="7" max="7" width="11" bestFit="1" customWidth="1"/>
  </cols>
  <sheetData>
    <row r="1" spans="1:7" ht="20.25" x14ac:dyDescent="0.3">
      <c r="A1" s="11" t="s">
        <v>104</v>
      </c>
      <c r="B1" s="11"/>
      <c r="C1" s="11"/>
      <c r="D1" s="11"/>
      <c r="E1" s="11"/>
      <c r="F1" s="11"/>
      <c r="G1" s="11"/>
    </row>
    <row r="3" spans="1:7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24" t="s">
        <v>287</v>
      </c>
      <c r="D7" s="28">
        <f>SUBTOTAL(1,D4:D6)</f>
        <v>5.666666666666667</v>
      </c>
      <c r="E7" s="28"/>
      <c r="F7" s="28">
        <f>SUBTOTAL(1,F4:F6)</f>
        <v>4</v>
      </c>
      <c r="G7" s="4"/>
    </row>
    <row r="8" spans="1:7" outlineLevel="1" x14ac:dyDescent="0.3">
      <c r="A8" s="8"/>
      <c r="B8" s="4"/>
      <c r="C8" s="24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24" t="s">
        <v>288</v>
      </c>
      <c r="D13" s="28">
        <f>SUBTOTAL(1,D9:D12)</f>
        <v>6.25</v>
      </c>
      <c r="E13" s="28"/>
      <c r="F13" s="28">
        <f>SUBTOTAL(1,F9:F12)</f>
        <v>4.25</v>
      </c>
      <c r="G13" s="4"/>
    </row>
    <row r="14" spans="1:7" outlineLevel="1" x14ac:dyDescent="0.3">
      <c r="A14" s="8"/>
      <c r="B14" s="4"/>
      <c r="C14" s="24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24" t="s">
        <v>289</v>
      </c>
      <c r="D22" s="28">
        <f>SUBTOTAL(1,D15:D21)</f>
        <v>4.2857142857142856</v>
      </c>
      <c r="E22" s="28"/>
      <c r="F22" s="28">
        <f>SUBTOTAL(1,F15:F21)</f>
        <v>5.8571428571428568</v>
      </c>
      <c r="G22" s="4"/>
    </row>
    <row r="23" spans="1:7" outlineLevel="1" x14ac:dyDescent="0.3">
      <c r="A23" s="8"/>
      <c r="B23" s="4"/>
      <c r="C23" s="24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5"/>
      <c r="B27" s="26"/>
      <c r="C27" s="27" t="s">
        <v>290</v>
      </c>
      <c r="D27" s="29">
        <f>SUBTOTAL(1,D24:D26)</f>
        <v>6.333333333333333</v>
      </c>
      <c r="E27" s="29"/>
      <c r="F27" s="29">
        <f>SUBTOTAL(1,F24:F26)</f>
        <v>6.666666666666667</v>
      </c>
      <c r="G27" s="26"/>
    </row>
    <row r="28" spans="1:7" outlineLevel="1" x14ac:dyDescent="0.3">
      <c r="A28" s="25"/>
      <c r="B28" s="26"/>
      <c r="C28" s="27" t="s">
        <v>285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3">
      <c r="A29" s="25"/>
      <c r="B29" s="26"/>
      <c r="C29" s="27" t="s">
        <v>291</v>
      </c>
      <c r="D29" s="29">
        <f>SUBTOTAL(1,D4:D26)</f>
        <v>5.3529411764705879</v>
      </c>
      <c r="E29" s="29"/>
      <c r="F29" s="29">
        <f>SUBTOTAL(1,F4:F26)</f>
        <v>5.2941176470588234</v>
      </c>
      <c r="G29" s="26"/>
    </row>
    <row r="30" spans="1:7" x14ac:dyDescent="0.3">
      <c r="A30" s="25"/>
      <c r="B30" s="26"/>
      <c r="C30" s="27" t="s">
        <v>286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B19" sqref="B19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5" bestFit="1" customWidth="1"/>
    <col min="4" max="4" width="12.375" bestFit="1" customWidth="1"/>
    <col min="5" max="5" width="10.875" bestFit="1" customWidth="1"/>
    <col min="6" max="7" width="12.375" bestFit="1" customWidth="1"/>
    <col min="8" max="8" width="10.875" bestFit="1" customWidth="1"/>
  </cols>
  <sheetData>
    <row r="1" spans="1:6" ht="20.25" x14ac:dyDescent="0.3">
      <c r="A1" s="11" t="s">
        <v>119</v>
      </c>
      <c r="B1" s="11"/>
      <c r="C1" s="11"/>
      <c r="D1" s="11"/>
      <c r="E1" s="11"/>
      <c r="F1" s="11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30" t="s">
        <v>294</v>
      </c>
      <c r="B18" s="30" t="s">
        <v>293</v>
      </c>
    </row>
    <row r="19" spans="1:5" x14ac:dyDescent="0.3">
      <c r="A19" s="30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3">
      <c r="A20" s="31" t="s">
        <v>128</v>
      </c>
      <c r="B20" s="32"/>
      <c r="C20" s="32"/>
      <c r="D20" s="32">
        <v>1008000</v>
      </c>
      <c r="E20" s="32">
        <v>1008000</v>
      </c>
    </row>
    <row r="21" spans="1:5" x14ac:dyDescent="0.3">
      <c r="A21" s="31" t="s">
        <v>130</v>
      </c>
      <c r="B21" s="32"/>
      <c r="C21" s="32">
        <v>498750</v>
      </c>
      <c r="D21" s="32"/>
      <c r="E21" s="32">
        <v>498750</v>
      </c>
    </row>
    <row r="22" spans="1:5" x14ac:dyDescent="0.3">
      <c r="A22" s="31" t="s">
        <v>127</v>
      </c>
      <c r="B22" s="32"/>
      <c r="C22" s="32">
        <v>365750</v>
      </c>
      <c r="D22" s="32"/>
      <c r="E22" s="32">
        <v>365750</v>
      </c>
    </row>
    <row r="23" spans="1:5" x14ac:dyDescent="0.3">
      <c r="A23" s="31" t="s">
        <v>129</v>
      </c>
      <c r="B23" s="32">
        <v>133000</v>
      </c>
      <c r="C23" s="32"/>
      <c r="D23" s="32"/>
      <c r="E23" s="32">
        <v>133000</v>
      </c>
    </row>
    <row r="24" spans="1:5" x14ac:dyDescent="0.3">
      <c r="A24" s="31" t="s">
        <v>132</v>
      </c>
      <c r="B24" s="32"/>
      <c r="C24" s="32">
        <v>465500</v>
      </c>
      <c r="D24" s="32"/>
      <c r="E24" s="32">
        <v>465500</v>
      </c>
    </row>
    <row r="25" spans="1:5" x14ac:dyDescent="0.3">
      <c r="A25" s="31" t="s">
        <v>126</v>
      </c>
      <c r="B25" s="32"/>
      <c r="C25" s="32">
        <v>498750</v>
      </c>
      <c r="D25" s="32"/>
      <c r="E25" s="32">
        <v>498750</v>
      </c>
    </row>
    <row r="26" spans="1:5" x14ac:dyDescent="0.3">
      <c r="A26" s="31" t="s">
        <v>131</v>
      </c>
      <c r="B26" s="32"/>
      <c r="C26" s="32"/>
      <c r="D26" s="32">
        <v>1102500</v>
      </c>
      <c r="E26" s="32">
        <v>1102500</v>
      </c>
    </row>
    <row r="27" spans="1:5" x14ac:dyDescent="0.3">
      <c r="A27" s="31" t="s">
        <v>286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abSelected="1" workbookViewId="0">
      <selection activeCell="K28" sqref="K28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1" t="s">
        <v>133</v>
      </c>
      <c r="B1" s="11"/>
      <c r="C1" s="11"/>
      <c r="D1" s="11"/>
      <c r="E1" s="11"/>
      <c r="F1" s="11"/>
      <c r="G1" s="11"/>
    </row>
    <row r="3" spans="1:7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1" t="s">
        <v>151</v>
      </c>
      <c r="B13" s="11"/>
      <c r="C13" s="11"/>
      <c r="D13" s="11"/>
      <c r="E13" s="11"/>
      <c r="F13" s="11"/>
      <c r="G13" s="11"/>
    </row>
    <row r="15" spans="1:7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1" t="s">
        <v>247</v>
      </c>
      <c r="B25" s="11"/>
      <c r="C25" s="11"/>
      <c r="D25" s="11"/>
      <c r="E25" s="11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3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3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3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8" sqref="L8"/>
    </sheetView>
  </sheetViews>
  <sheetFormatPr defaultRowHeight="16.5" x14ac:dyDescent="0.3"/>
  <sheetData>
    <row r="1" spans="1:10" ht="20.25" x14ac:dyDescent="0.3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3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9525</xdr:rowOff>
                  </from>
                  <to>
                    <xdr:col>7</xdr:col>
                    <xdr:colOff>676275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기훈 길</cp:lastModifiedBy>
  <dcterms:created xsi:type="dcterms:W3CDTF">2023-04-27T08:01:32Z</dcterms:created>
  <dcterms:modified xsi:type="dcterms:W3CDTF">2025-04-29T12:44:23Z</dcterms:modified>
</cp:coreProperties>
</file>