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엑셀\모의\"/>
    </mc:Choice>
  </mc:AlternateContent>
  <xr:revisionPtr revIDLastSave="0" documentId="13_ncr:1_{FD9C2949-643C-4C11-88C5-0A77FC4AED99}" xr6:coauthVersionLast="47" xr6:coauthVersionMax="47" xr10:uidLastSave="{00000000-0000-0000-0000-000000000000}"/>
  <bookViews>
    <workbookView xWindow="-108" yWindow="-108" windowWidth="23256" windowHeight="12456" firstSheet="1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 a="1"/>
  <c r="L5" i="2" s="1"/>
  <c r="L6" i="2" a="1"/>
  <c r="L6" i="2" s="1"/>
  <c r="L7" i="2" a="1"/>
  <c r="L7" i="2" s="1"/>
  <c r="L8" i="2" a="1"/>
  <c r="L8" i="2"/>
  <c r="L9" i="2" a="1"/>
  <c r="L9" i="2" s="1"/>
  <c r="L10" i="2" a="1"/>
  <c r="L10" i="2" s="1"/>
  <c r="L11" i="2" a="1"/>
  <c r="L11" i="2" s="1"/>
  <c r="L12" i="2" a="1"/>
  <c r="L12" i="2"/>
  <c r="L13" i="2" a="1"/>
  <c r="L13" i="2" s="1"/>
  <c r="L14" i="2" a="1"/>
  <c r="L14" i="2" s="1"/>
  <c r="L15" i="2" a="1"/>
  <c r="L15" i="2" s="1"/>
  <c r="L16" i="2" a="1"/>
  <c r="L16" i="2"/>
  <c r="L17" i="2" a="1"/>
  <c r="L17" i="2" s="1"/>
  <c r="L18" i="2" a="1"/>
  <c r="L18" i="2" s="1"/>
  <c r="L19" i="2" a="1"/>
  <c r="L19" i="2" s="1"/>
  <c r="L20" i="2" a="1"/>
  <c r="L20" i="2" s="1"/>
  <c r="L21" i="2" a="1"/>
  <c r="L21" i="2" s="1"/>
  <c r="L22" i="2" a="1"/>
  <c r="L22" i="2" s="1"/>
  <c r="L23" i="2" a="1"/>
  <c r="L23" i="2" s="1"/>
  <c r="L24" i="2" a="1"/>
  <c r="L24" i="2"/>
  <c r="L25" i="2" a="1"/>
  <c r="L25" i="2" s="1"/>
  <c r="L26" i="2" a="1"/>
  <c r="L26" i="2" s="1"/>
  <c r="L27" i="2" a="1"/>
  <c r="L27" i="2" s="1"/>
  <c r="L28" i="2" a="1"/>
  <c r="L28" i="2"/>
  <c r="L29" i="2" a="1"/>
  <c r="L29" i="2" s="1"/>
  <c r="L30" i="2" a="1"/>
  <c r="L30" i="2" s="1"/>
  <c r="L4" i="2" a="1"/>
  <c r="L4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21" i="2" a="1"/>
  <c r="I25" i="2" a="1"/>
  <c r="I29" i="2" a="1"/>
  <c r="I8" i="2" a="1"/>
  <c r="I10" i="2" a="1"/>
  <c r="I18" i="2" a="1"/>
  <c r="I26" i="2" a="1"/>
  <c r="I27" i="2" a="1"/>
  <c r="I16" i="2" a="1"/>
  <c r="I28" i="2" a="1"/>
  <c r="I6" i="2" a="1"/>
  <c r="I14" i="2" a="1"/>
  <c r="I22" i="2" a="1"/>
  <c r="I30" i="2" a="1"/>
  <c r="I24" i="2" a="1"/>
  <c r="I12" i="2" a="1"/>
  <c r="I7" i="2" a="1"/>
  <c r="I11" i="2" a="1"/>
  <c r="I15" i="2" a="1"/>
  <c r="I19" i="2" a="1"/>
  <c r="I23" i="2" a="1"/>
  <c r="I20" i="2" a="1"/>
  <c r="I4" i="2" a="1"/>
  <c r="I20" i="2" l="1"/>
  <c r="I23" i="2"/>
  <c r="I19" i="2"/>
  <c r="I15" i="2"/>
  <c r="I11" i="2"/>
  <c r="I7" i="2"/>
  <c r="I12" i="2"/>
  <c r="I24" i="2"/>
  <c r="I30" i="2"/>
  <c r="I22" i="2"/>
  <c r="I14" i="2"/>
  <c r="I6" i="2"/>
  <c r="I28" i="2"/>
  <c r="I16" i="2"/>
  <c r="I27" i="2"/>
  <c r="I26" i="2"/>
  <c r="I18" i="2"/>
  <c r="I10" i="2"/>
  <c r="I8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06A751-8DAB-4CCF-88A8-8EBB2DC004AE}" keepAlive="1" name="쿼리 - 대여내역" description="통합 문서의 '대여내역' 쿼리에 대한 연결입니다." type="5" refreshedVersion="8" background="1">
    <dbPr connection="Provider=Microsoft.Mashup.OleDb.1;Data Source=$Workbook$;Location=대여내역;Extended Properties=&quot;&quot;" command="SELECT * FROM [대여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<sst xmlns="http://schemas.openxmlformats.org/spreadsheetml/2006/main" count="661" uniqueCount="167">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</sst>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#&quot;일&quot;;[Blue][&lt;=2]&quot;단기&quot;* #&quot;일&quot;;\ * #&quot;일&quot;\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2164-4358-8582-2F9253F35D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4-4358-8582-2F9253F35D4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64-4358-8582-2F9253F35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0</xdr:row>
          <xdr:rowOff>213360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765.553841319444" backgroundQuery="1" createdVersion="8" refreshedVersion="8" minRefreshableVersion="3" recordCount="27" xr:uid="{075A3000-326B-4072-877A-21D0B63EFED0}">
  <cacheSource type="external" connectionId="1"/>
  <cacheFields count="5"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>
      <sharedItems count="4">
        <s v="지게차"/>
        <s v="크레인"/>
        <s v="불도저"/>
        <s v="굴착기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BADF8F-9725-4584-ADF6-BB2D09821E46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P9" sqref="P9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AND(ISEVEN(RIGHT($A5,1)), 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 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S8" sqref="S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 "/", LEFT(TRIM(F4),1)+1, 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 t="array" ref="L4">HLOOKUP(K4, $O$14:$T$19, MATCH(H4, $N$16:$N$19,0)+2, TRUE)</f>
        <v>495000</v>
      </c>
      <c r="N4" s="1" t="s">
        <v>47</v>
      </c>
      <c r="O4" s="1" t="str">
        <f t="array" ref="O4">SUM(IF(($J$4:$J$30=$N4)*($H$4:$H$30=O$3), 1)) &amp; "건"</f>
        <v>2건</v>
      </c>
      <c r="P4" s="1" t="str">
        <f t="array" ref="P4">SUM(IF(($J$4:$J$30=$N4)*($H$4:$H$30=P$3), 1)) &amp; "건"</f>
        <v>0건</v>
      </c>
      <c r="Q4" s="1" t="str">
        <f t="array" ref="Q4">SUM(IF(($J$4:$J$30=$N4)*($H$4:$H$30=Q$3), 1)) &amp; "건"</f>
        <v>3건</v>
      </c>
      <c r="R4" s="1" t="str">
        <f t="array" ref="R4">SUM(IF(($J$4:$J$30=$N4)*($H$4:$H$30=R$3), 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 "/", LEFT(TRIM(F5),1)+1, 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array" ref="L5">HLOOKUP(K5, $O$14:$T$19, MATCH(H5, $N$16:$N$19,0)+2, TRUE)</f>
        <v>1071000</v>
      </c>
      <c r="N5" s="1" t="s">
        <v>16</v>
      </c>
      <c r="O5" s="1" t="str">
        <f t="array" ref="O5">SUM(IF(($J$4:$J$30=$N5)*($H$4:$H$30=O$3), 1)) &amp; "건"</f>
        <v>1건</v>
      </c>
      <c r="P5" s="1" t="str">
        <f t="array" ref="P5">SUM(IF(($J$4:$J$30=$N5)*($H$4:$H$30=P$3), 1)) &amp; "건"</f>
        <v>4건</v>
      </c>
      <c r="Q5" s="1" t="str">
        <f t="array" ref="Q5">SUM(IF(($J$4:$J$30=$N5)*($H$4:$H$30=Q$3), 1)) &amp; "건"</f>
        <v>3건</v>
      </c>
      <c r="R5" s="1" t="str">
        <f t="array" ref="R5">SUM(IF(($J$4:$J$30=$N5)*($H$4:$H$30=R$3), 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array" ref="L6">HLOOKUP(K6, $O$14:$T$19, MATCH(H6, $N$16:$N$19,0)+2, TRUE)</f>
        <v>714000</v>
      </c>
      <c r="N6" s="1" t="s">
        <v>30</v>
      </c>
      <c r="O6" s="1" t="str">
        <f t="array" ref="O6">SUM(IF(($J$4:$J$30=$N6)*($H$4:$H$30=O$3), 1)) &amp; "건"</f>
        <v>2건</v>
      </c>
      <c r="P6" s="1" t="str">
        <f t="array" ref="P6">SUM(IF(($J$4:$J$30=$N6)*($H$4:$H$30=P$3), 1)) &amp; "건"</f>
        <v>5건</v>
      </c>
      <c r="Q6" s="1" t="str">
        <f t="array" ref="Q6">SUM(IF(($J$4:$J$30=$N6)*($H$4:$H$30=Q$3), 1)) &amp; "건"</f>
        <v>2건</v>
      </c>
      <c r="R6" s="1" t="str">
        <f t="array" ref="R6">SUM(IF(($J$4:$J$30=$N6)*($H$4:$H$30=R$3), 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array" ref="L7">HLOOKUP(K7, $O$14:$T$19, MATCH(H7, $N$16:$N$19,0)+2, TRUE)</f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array" ref="L8">HLOOKUP(K8, $O$14:$T$19, MATCH(H8, $N$16:$N$19,0)+2, TRUE)</f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array" ref="L9">HLOOKUP(K9, $O$14:$T$19, MATCH(H9, $N$16:$N$19,0)+2, TRUE)</f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array" ref="L10">HLOOKUP(K10, $O$14:$T$19, MATCH(H10, $N$16:$N$19,0)+2, TRUE)</f>
        <v>810000</v>
      </c>
      <c r="N10" s="1" t="s">
        <v>19</v>
      </c>
      <c r="O10" s="1" t="str">
        <f t="array" ref="O10">TEXT(COUNT(IF(($C$4:$C$30=$N10)*($J$4:$J$30=O$9),1))/COUNTA($A$4:$A$30), "0%")</f>
        <v>15%</v>
      </c>
      <c r="P10" s="1" t="str">
        <f t="array" ref="P10">TEXT(COUNT(IF(($C$4:$C$30=$N10)*($J$4:$J$30=P$9),1))/COUNTA($A$4:$A$30), "0%")</f>
        <v>19%</v>
      </c>
      <c r="Q10" s="1" t="str">
        <f t="array" ref="Q10">TEXT(COUNT(IF(($C$4:$C$30=$N10)*($J$4:$J$30=Q$9),1))/COUNTA($A$4:$A$30), 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array" ref="L11">HLOOKUP(K11, $O$14:$T$19, MATCH(H11, $N$16:$N$19,0)+2, TRUE)</f>
        <v>120000</v>
      </c>
      <c r="N11" s="1" t="s">
        <v>13</v>
      </c>
      <c r="O11" s="1" t="str">
        <f t="array" ref="O11">TEXT(COUNT(IF(($C$4:$C$30=$N11)*($J$4:$J$30=O$9),1))/COUNTA($A$4:$A$30), "0%")</f>
        <v>11%</v>
      </c>
      <c r="P11" s="1" t="str">
        <f t="array" ref="P11">TEXT(COUNT(IF(($C$4:$C$30=$N11)*($J$4:$J$30=P$9),1))/COUNTA($A$4:$A$30), "0%")</f>
        <v>19%</v>
      </c>
      <c r="Q11" s="1" t="str">
        <f t="array" ref="Q11">TEXT(COUNT(IF(($C$4:$C$30=$N11)*($J$4:$J$30=Q$9),1))/COUNTA($A$4:$A$30), 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array" ref="L12">HLOOKUP(K12, $O$14:$T$19, MATCH(H12, $N$16:$N$19,0)+2, TRUE)</f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array" ref="L13">HLOOKUP(K13, $O$14:$T$19, MATCH(H13, $N$16:$N$19,0)+2, TRUE)</f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array" ref="L14">HLOOKUP(K14, $O$14:$T$19, MATCH(H14, $N$16:$N$19,0)+2, TRUE)</f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array" ref="L15">HLOOKUP(K15, $O$14:$T$19, MATCH(H15, $N$16:$N$19,0)+2, TRUE)</f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array" ref="L16">HLOOKUP(K16, $O$14:$T$19, MATCH(H16, $N$16:$N$19,0)+2, TRUE)</f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array" ref="L17">HLOOKUP(K17, $O$14:$T$19, MATCH(H17, $N$16:$N$19,0)+2, TRUE)</f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array" ref="L18">HLOOKUP(K18, $O$14:$T$19, MATCH(H18, $N$16:$N$19,0)+2, TRUE)</f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array" ref="L19">HLOOKUP(K19, $O$14:$T$19, MATCH(H19, $N$16:$N$19,0)+2, TRUE)</f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array" ref="L20">HLOOKUP(K20, $O$14:$T$19, MATCH(H20, $N$16:$N$19,0)+2, TRUE)</f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array" ref="L21">HLOOKUP(K21, $O$14:$T$19, MATCH(H21, $N$16:$N$19,0)+2, TRUE)</f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array" ref="L22">HLOOKUP(K22, $O$14:$T$19, MATCH(H22, $N$16:$N$19,0)+2, TRUE)</f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array" ref="L23">HLOOKUP(K23, $O$14:$T$19, MATCH(H23, $N$16:$N$19,0)+2, TRUE)</f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array" ref="L24">HLOOKUP(K24, $O$14:$T$19, MATCH(H24, $N$16:$N$19,0)+2, TRUE)</f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array" ref="L25">HLOOKUP(K25, $O$14:$T$19, MATCH(H25, $N$16:$N$19,0)+2, TRUE)</f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array" ref="L26">HLOOKUP(K26, $O$14:$T$19, MATCH(H26, $N$16:$N$19,0)+2, TRUE)</f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array" ref="L27">HLOOKUP(K27, $O$14:$T$19, MATCH(H27, $N$16:$N$19,0)+2, TRUE)</f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array" ref="L28">HLOOKUP(K28, $O$14:$T$19, MATCH(H28, $N$16:$N$19,0)+2, TRUE)</f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array" ref="L29">HLOOKUP(K29, $O$14:$T$19, MATCH(H29, $N$16:$N$19,0)+2, TRUE)</f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array" ref="L30">HLOOKUP(K30, $O$14:$T$19, MATCH(H30, $N$16:$N$19,0)+2, TRUE)</f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0" sqref="J10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9" width="8.5" bestFit="1" customWidth="1"/>
    <col min="10" max="10" width="9.398437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M12" sqref="M12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AFA65D1A-7314-42F1-94AE-FBA361A6EA7A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L8" sqref="L8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8" sqref="M8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1" width="21.09765625" customWidth="1"/>
    <col min="12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6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7620</xdr:colOff>
                    <xdr:row>0</xdr:row>
                    <xdr:rowOff>213360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K4" sqref="K4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M G q S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M G q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q k l o 3 J s d 3 V A E A A N c B A A A T A B w A R m 9 y b X V s Y X M v U 2 V j d G l v b j E u b S C i G A A o o B Q A A A A A A A A A A A A A A A A A A A A A A A A A A A B 1 j 0 F L A k E Y h u + C / 2 G Y L g q L 0 D X x E E o R R E T W y Z U Y 1 4 9 c c n d l Z / Q i g u k G H T o o F R q t 4 s H A w k D L g 4 H 9 o d 1 v / 0 O 7 a W F B c x m e j 2 / e 9 x k O i l A N n a S X 9 2 Y 8 H A q H e I G Z k C f u d R 0 7 Y 7 c x w 8 4 L S Z A i i H C I + A c f W u 7 b 3 J 9 s K w p w H k s x w X K M Q 2 R H L U I s a e g C d M E j N L k l n 3 A w u b y / K 6 e A n w u j J G O n j Z d 1 2 X 0 e Y a 8 r 4 7 C N / U f 3 3 V p W e V 3 L u 3 + K M U X J 5 2 h U I p m k C U z A A a u o Z y z Q O z S N E p h C B Z 4 Q Z h m y U W l p d P p H d W l Y z a S V A m g s Q a m 0 J 0 B L 0 P U 1 m q 1 l A v P s K m O D 4 s B 2 p h O 3 Z R P s z A h e d a k f d c x y / q e O Q D M q k D S K Z U 3 n k V 9 1 U n U V i x + 3 7 o 1 N J f L N / V Y A z u v E D 8 b m h d e 0 1 7 i 3 W N v s L Y K 2 H 3 b m E 2 d i B e z d D b A 3 R 3 v 0 9 X I 6 Q 2 u I j T G t R c M h V f / f O / 4 J U E s B A i 0 A F A A C A A g A M G q S W k 3 D 7 Z + k A A A A 9 g A A A B I A A A A A A A A A A A A A A A A A A A A A A E N v b m Z p Z y 9 Q Y W N r Y W d l L n h t b F B L A Q I t A B Q A A g A I A D B q k l o P y u m r p A A A A O k A A A A T A A A A A A A A A A A A A A A A A P A A A A B b Q 2 9 u d G V u d F 9 U e X B l c 1 0 u e G 1 s U E s B A i 0 A F A A C A A g A M G q S W j c m x 3 d U A Q A A 1 w E A A B M A A A A A A A A A A A A A A A A A 4 Q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w A A A A A A A B W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Y 1 Y z Y y Y z M t O T Y 2 O C 0 0 Z W M y L T h k M W E t M m I 5 Z W U 3 Y m U w N 2 Z k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O F Q w N D o x N z o z M S 4 5 O T Y 0 M j c z W i I g L z 4 8 R W 5 0 c n k g V H l w Z T 0 i R m l s b E N v b H V t b l R 5 c G V z I i B W Y W x 1 Z T 0 i c 0 J 3 W U Z F U T 0 9 I i A v P j x F b n R y e S B U e X B l P S J G a W x s Q 2 9 s d W 1 u T m F t Z X M i I F Z h b H V l P S J z W y Z x d W 9 0 O + y I m O u g u e y d v C Z x d W 9 0 O y w m c X V v d D v r j I D s l 6 z s n q X r u Y Q m c X V v d D s s J n F 1 b 3 Q 7 6 4 y A 7 J e s 7 I u c 6 r C E J n F 1 b 3 Q 7 L C Z x d W 9 0 O + u M g O y X r O u 5 h O y a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u M g O y X r O u C t O y X r S 9 B d X R v U m V t b 3 Z l Z E N v b H V t b n M x L n v s i J j r o L n s n b w s M H 0 m c X V v d D s s J n F 1 b 3 Q 7 U 2 V j d G l v b j E v 6 4 y A 7 J e s 6 4 K 0 7 J e t L 0 F 1 d G 9 S Z W 1 v d m V k Q 2 9 s d W 1 u c z E u e + u M g O y X r O y e p e u 5 h C w x f S Z x d W 9 0 O y w m c X V v d D t T Z W N 0 a W 9 u M S / r j I D s l 6 z r g r T s l 6 0 v Q X V 0 b 1 J l b W 9 2 Z W R D b 2 x 1 b W 5 z M S 5 7 6 4 y A 7 J e s 7 I u c 6 r C E L D J 9 J n F 1 b 3 Q 7 L C Z x d W 9 0 O 1 N l Y 3 R p b 2 4 x L + u M g O y X r O u C t O y X r S 9 B d X R v U m V t b 3 Z l Z E N v b H V t b n M x L n v r j I D s l 6 z r u Y T s m q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4 y A 7 J e s 6 4 K 0 7 J e t L 0 F 1 d G 9 S Z W 1 v d m V k Q 2 9 s d W 1 u c z E u e + y I m O u g u e y d v C w w f S Z x d W 9 0 O y w m c X V v d D t T Z W N 0 a W 9 u M S / r j I D s l 6 z r g r T s l 6 0 v Q X V 0 b 1 J l b W 9 2 Z W R D b 2 x 1 b W 5 z M S 5 7 6 4 y A 7 J e s 7 J 6 l 6 7 m E L D F 9 J n F 1 b 3 Q 7 L C Z x d W 9 0 O 1 N l Y 3 R p b 2 4 x L + u M g O y X r O u C t O y X r S 9 B d X R v U m V t b 3 Z l Z E N v b H V t b n M x L n v r j I D s l 6 z s i 5 z q s I Q s M n 0 m c X V v d D s s J n F 1 b 3 Q 7 U 2 V j d G l v b j E v 6 4 y A 7 J e s 6 4 K 0 7 J e t L 0 F 1 d G 9 S Z W 1 v d m V k Q 2 9 s d W 1 u c z E u e + u M g O y X r O u 5 h O y a q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9 f J U V C J T h D J T g w J U V D J T k 3 J U F D J U V C J T g y J U I 0 J U V D J T k 3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X h H S H 4 u W P R I J T n D c m D H U k A A A A A A I A A A A A A B B m A A A A A Q A A I A A A A F X W T h A I w W a J z v m + p R t C g U c C D w 5 T 6 p r 2 H I F X h h J m 3 Z x S A A A A A A 6 A A A A A A g A A I A A A A E v m 6 P Z U h E f o 7 2 O p 3 D K G 4 g Y Q t 9 m 1 L M z Y F u w Z i N 9 U A j 4 X U A A A A I 6 M s V c I 3 f 9 7 k K U r p b M c n U z k H I G R v 0 J 4 Y O Z j d m u 9 q T s S w 3 x B 6 3 F K O W d V v x n Q e N 1 c + x q G Q H m u g s 9 3 I L s z m J 5 B 2 4 0 n 7 w 0 D d N e C i / k U 8 G 0 5 x K Z f Q A A A A H U V a H V L / V + 8 r b j 6 B B R T B 0 q X i j E R R N 4 V x w A w D v 4 i + 1 v t H D P F b h 9 2 E X A u D T c G B g t o f a k J F X W Z e g E 7 C h c h c c z F + L o = < / D a t a M a s h u p > 
</file>

<file path=customXml/itemProps1.xml><?xml version="1.0" encoding="utf-8"?>
<ds:datastoreItem xmlns:ds="http://schemas.openxmlformats.org/officeDocument/2006/customXml" ds:itemID="{E72FFCC9-C3A5-4DDE-A464-9A8C7D7E35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김보경</cp:lastModifiedBy>
  <dcterms:created xsi:type="dcterms:W3CDTF">2023-07-14T11:40:39Z</dcterms:created>
  <dcterms:modified xsi:type="dcterms:W3CDTF">2025-04-18T05:22:19Z</dcterms:modified>
</cp:coreProperties>
</file>