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길벗컴활1급\01 엑셀\03 기본모의고사\"/>
    </mc:Choice>
  </mc:AlternateContent>
  <xr:revisionPtr revIDLastSave="0" documentId="13_ncr:1_{5AD0BB4F-AD32-4424-B022-A63CF8D027B1}" xr6:coauthVersionLast="47" xr6:coauthVersionMax="47" xr10:uidLastSave="{00000000-0000-0000-0000-000000000000}"/>
  <bookViews>
    <workbookView xWindow="-120" yWindow="-120" windowWidth="29040" windowHeight="15840" tabRatio="765" activeTab="3" xr2:uid="{0E0FC216-47B2-48BC-BA16-25062CF71296}"/>
  </bookViews>
  <sheets>
    <sheet name="기본작업" sheetId="1" r:id="rId1"/>
    <sheet name="계산작업" sheetId="2" r:id="rId2"/>
    <sheet name="기술부" sheetId="8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기본작업!$A$3:$G$31</definedName>
    <definedName name="_xlnm.Criteria" localSheetId="0">기본작업!$A$33:$A$34</definedName>
    <definedName name="_xlnm.Extract" localSheetId="0">기본작업!$A$36:$G$36</definedName>
    <definedName name="_xlnm.Print_Area" localSheetId="0">기본작업!$A$1:$G$31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D3" i="6"/>
  <c r="D4" i="6"/>
  <c r="D5" i="6"/>
  <c r="D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207170-FF2A-4CA5-83CD-F80A26845BB5}" sourceFile="C:\길벗컴활1급\01 엑셀\03 기본모의고사\성적.accdb" keepAlive="1" name="성적" type="5" refreshedVersion="8" background="1">
    <dbPr connection="Provider=Microsoft.ACE.OLEDB.12.0;User ID=Admin;Data Source=C:\길벗컴활1급\01 엑셀\03 기본모의고사\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사원평가정보" commandType="3"/>
  </connection>
</connections>
</file>

<file path=xl/sharedStrings.xml><?xml version="1.0" encoding="utf-8"?>
<sst xmlns="http://schemas.openxmlformats.org/spreadsheetml/2006/main" count="314" uniqueCount="193">
  <si>
    <t>이름</t>
  </si>
  <si>
    <t>1학년</t>
  </si>
  <si>
    <t>2학년</t>
  </si>
  <si>
    <t>3학년</t>
  </si>
  <si>
    <t>태도</t>
  </si>
  <si>
    <t>적성</t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</si>
  <si>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</si>
  <si>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</si>
  <si>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</si>
  <si>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</si>
  <si>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</si>
  <si>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</si>
  <si>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</si>
  <si>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</si>
  <si>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[표2]</t>
  </si>
  <si>
    <t>김승진</t>
  </si>
  <si>
    <t>이소라</t>
  </si>
  <si>
    <t>최승엽</t>
  </si>
  <si>
    <t>이유리</t>
  </si>
  <si>
    <t>김동철</t>
  </si>
  <si>
    <t>하진호</t>
  </si>
  <si>
    <t xml:space="preserve">[표1] 입사연도별 인원수 </t>
  </si>
  <si>
    <t>입사연도</t>
  </si>
  <si>
    <t>인원수</t>
  </si>
  <si>
    <t>[표3]</t>
  </si>
  <si>
    <t>[표4] 판매부의 팀별 기본급 합계</t>
  </si>
  <si>
    <t>부서</t>
  </si>
  <si>
    <t>기본급 평균</t>
  </si>
  <si>
    <t>기본급 합계</t>
  </si>
  <si>
    <t>판매1팀</t>
  </si>
  <si>
    <t>1팀</t>
  </si>
  <si>
    <t>판매2팀</t>
  </si>
  <si>
    <t>2팀</t>
  </si>
  <si>
    <t>판매3팀</t>
  </si>
  <si>
    <t>3팀</t>
  </si>
  <si>
    <t>관리1팀</t>
  </si>
  <si>
    <t>관리2팀</t>
  </si>
  <si>
    <t>관리3팀</t>
  </si>
  <si>
    <t>[표5]</t>
  </si>
  <si>
    <t xml:space="preserve">작성날짜 : </t>
  </si>
  <si>
    <t>사원명</t>
  </si>
  <si>
    <t>사원코드</t>
  </si>
  <si>
    <t>변경사원코드</t>
  </si>
  <si>
    <t>직위</t>
  </si>
  <si>
    <t>기본급</t>
  </si>
  <si>
    <t>상여금</t>
  </si>
  <si>
    <t>비고</t>
  </si>
  <si>
    <t>신소진</t>
  </si>
  <si>
    <t>p01</t>
  </si>
  <si>
    <t>강현미</t>
  </si>
  <si>
    <t>k12</t>
  </si>
  <si>
    <t>이은철</t>
  </si>
  <si>
    <t>k02</t>
  </si>
  <si>
    <t>강현진</t>
  </si>
  <si>
    <t>k34</t>
  </si>
  <si>
    <t>박희천</t>
  </si>
  <si>
    <t>s62</t>
  </si>
  <si>
    <t>이미라</t>
  </si>
  <si>
    <t>k23</t>
  </si>
  <si>
    <t>노수용</t>
  </si>
  <si>
    <t>k01</t>
  </si>
  <si>
    <t>강진숙</t>
  </si>
  <si>
    <t>d09</t>
  </si>
  <si>
    <t>조명섭</t>
  </si>
  <si>
    <t>s17</t>
  </si>
  <si>
    <t>이기수</t>
  </si>
  <si>
    <t>p03</t>
  </si>
  <si>
    <t>김미나</t>
  </si>
  <si>
    <t>k05</t>
  </si>
  <si>
    <t>최신호</t>
  </si>
  <si>
    <t>d01</t>
  </si>
  <si>
    <t>이을동</t>
  </si>
  <si>
    <t>s32</t>
  </si>
  <si>
    <t>박건창</t>
  </si>
  <si>
    <t>p02</t>
  </si>
  <si>
    <t>장진미</t>
  </si>
  <si>
    <t>s34</t>
  </si>
  <si>
    <t>김재규</t>
  </si>
  <si>
    <t>k03</t>
  </si>
  <si>
    <t>우수희</t>
  </si>
  <si>
    <t>s51</t>
  </si>
  <si>
    <t>현진형</t>
  </si>
  <si>
    <t>d20</t>
  </si>
  <si>
    <t>관리4팀</t>
  </si>
  <si>
    <t>윤진숙</t>
  </si>
  <si>
    <t>k42</t>
  </si>
  <si>
    <t>태민영</t>
  </si>
  <si>
    <t>s25</t>
  </si>
  <si>
    <t>부서명</t>
  </si>
  <si>
    <t>업무수행</t>
  </si>
  <si>
    <t>영어독해</t>
  </si>
  <si>
    <t>영어듣기</t>
  </si>
  <si>
    <t>전산이론</t>
  </si>
  <si>
    <t>전산실기</t>
  </si>
  <si>
    <t>최민영</t>
  </si>
  <si>
    <t>기술부</t>
  </si>
  <si>
    <t>사원</t>
  </si>
  <si>
    <t>우희진</t>
  </si>
  <si>
    <t>영업부</t>
  </si>
  <si>
    <t>대리</t>
  </si>
  <si>
    <t>이나라</t>
  </si>
  <si>
    <t>총무부</t>
  </si>
  <si>
    <t>김민호</t>
  </si>
  <si>
    <t>한가람</t>
  </si>
  <si>
    <t>강타</t>
  </si>
  <si>
    <t>정준호</t>
  </si>
  <si>
    <t>이현주</t>
  </si>
  <si>
    <t>박미리</t>
  </si>
  <si>
    <t>유강현</t>
  </si>
  <si>
    <t>소식가</t>
  </si>
  <si>
    <t>이기자</t>
  </si>
  <si>
    <t>기획부</t>
  </si>
  <si>
    <t>이순신</t>
  </si>
  <si>
    <t>방정환</t>
  </si>
  <si>
    <t>공종별 수주 내역서</t>
  </si>
  <si>
    <t>단위:백만</t>
  </si>
  <si>
    <t>공  종</t>
  </si>
  <si>
    <t>회사명</t>
  </si>
  <si>
    <t>1차 수주액</t>
  </si>
  <si>
    <t>2차 수주액</t>
  </si>
  <si>
    <t>수주합계</t>
  </si>
  <si>
    <t>부가세</t>
  </si>
  <si>
    <t>공급가</t>
  </si>
  <si>
    <t xml:space="preserve"> 코디 </t>
  </si>
  <si>
    <t xml:space="preserve"> JINA'S STUDIO </t>
  </si>
  <si>
    <t xml:space="preserve"> 토목 </t>
  </si>
  <si>
    <t xml:space="preserve"> 유림토목건설㈜ </t>
  </si>
  <si>
    <t xml:space="preserve"> 설비 </t>
  </si>
  <si>
    <t xml:space="preserve"> 형제설비 </t>
  </si>
  <si>
    <t xml:space="preserve"> 조경 </t>
  </si>
  <si>
    <t xml:space="preserve"> 늘 푸른조경 </t>
  </si>
  <si>
    <t xml:space="preserve"> 하늘 조경 </t>
  </si>
  <si>
    <t>대전 대리점 판매현황</t>
  </si>
  <si>
    <t>품목</t>
  </si>
  <si>
    <t>목표량</t>
  </si>
  <si>
    <t>판매량</t>
  </si>
  <si>
    <t>목표달성률</t>
  </si>
  <si>
    <t>세탁기</t>
  </si>
  <si>
    <t>식기세척기</t>
  </si>
  <si>
    <t>오디오</t>
  </si>
  <si>
    <t>카메라</t>
  </si>
  <si>
    <t>콘도 이용요금</t>
  </si>
  <si>
    <t>고객번호</t>
  </si>
  <si>
    <t>콘도명</t>
  </si>
  <si>
    <t>이용일수</t>
  </si>
  <si>
    <t>사용요금</t>
  </si>
  <si>
    <t>일일요금</t>
  </si>
  <si>
    <t>고려</t>
  </si>
  <si>
    <t>백제</t>
  </si>
  <si>
    <t>동해</t>
  </si>
  <si>
    <t>한성</t>
  </si>
  <si>
    <t>대한</t>
  </si>
  <si>
    <t>신라</t>
  </si>
  <si>
    <t>점수</t>
    <phoneticPr fontId="2" type="noConversion"/>
  </si>
  <si>
    <t>ㄴ</t>
    <phoneticPr fontId="2" type="noConversion"/>
  </si>
  <si>
    <t>김기찬</t>
  </si>
  <si>
    <t>김수진</t>
  </si>
  <si>
    <t>김정현</t>
  </si>
  <si>
    <t>김찬진</t>
  </si>
  <si>
    <t>박찬호</t>
  </si>
  <si>
    <t>박현정</t>
  </si>
  <si>
    <t>이재민</t>
  </si>
  <si>
    <t>최종혁</t>
  </si>
  <si>
    <t>송대관</t>
  </si>
  <si>
    <t>송수정</t>
  </si>
  <si>
    <t>임현식</t>
  </si>
  <si>
    <t>임경철</t>
  </si>
  <si>
    <t>신기한</t>
  </si>
  <si>
    <t>[표1] 내신등급 및 면점 점수 현황</t>
    <phoneticPr fontId="2" type="noConversion"/>
  </si>
  <si>
    <t>접수번호</t>
    <phoneticPr fontId="2" type="noConversion"/>
  </si>
  <si>
    <t>이름</t>
    <phoneticPr fontId="2" type="noConversion"/>
  </si>
  <si>
    <t>부서 판매1팀, 입사연도가 2021년 이상인 사원의 기본급</t>
    <phoneticPr fontId="2" type="noConversion"/>
  </si>
  <si>
    <t>조건</t>
    <phoneticPr fontId="2" type="noConversion"/>
  </si>
  <si>
    <t>(모두)</t>
  </si>
  <si>
    <t>평균 : 영어독해</t>
  </si>
  <si>
    <t>평균 : 영어듣기</t>
  </si>
  <si>
    <t>평균 : 전산이론</t>
  </si>
  <si>
    <t>평균 : 전산실기</t>
  </si>
  <si>
    <t>사원번호</t>
  </si>
  <si>
    <t>부서코드</t>
  </si>
  <si>
    <t>입사일자</t>
  </si>
  <si>
    <t>점수</t>
  </si>
  <si>
    <t>평가</t>
  </si>
  <si>
    <t>마소희</t>
  </si>
  <si>
    <t>T-001</t>
  </si>
  <si>
    <t>상</t>
  </si>
  <si>
    <t>하</t>
  </si>
  <si>
    <t>최민정</t>
  </si>
  <si>
    <t>우성룡</t>
  </si>
  <si>
    <t>중</t>
  </si>
  <si>
    <t>박혁거</t>
  </si>
  <si>
    <t>평균 : 영어독해 - 부서명: 기술부, 이름: 강감찬 (+)에 대한 세부 정보</t>
  </si>
  <si>
    <t>컴활합격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</si>
</sst>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&quot;₩&quot;* #,##0.0_-;\-&quot;₩&quot;* #,##0.0_-;_-&quot;₩&quot;* &quot;-&quot;_-;_-@_-"/>
    <numFmt numFmtId="180" formatCode="[Red][&gt;=120]&quot;★&quot;* 0;[Blue][&gt;=100]&quot;☆&quot;* 0;* 0"/>
    <numFmt numFmtId="181" formatCode="#&quot;점&quot;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6" fillId="0" borderId="7" xfId="4" applyFont="1" applyBorder="1"/>
    <xf numFmtId="176" fontId="0" fillId="0" borderId="7" xfId="0" applyNumberFormat="1" applyBorder="1">
      <alignment vertical="center"/>
    </xf>
    <xf numFmtId="41" fontId="0" fillId="0" borderId="7" xfId="1" applyFont="1" applyBorder="1">
      <alignment vertical="center"/>
    </xf>
    <xf numFmtId="14" fontId="0" fillId="0" borderId="0" xfId="0" applyNumberForma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4" applyFont="1" applyBorder="1" applyAlignment="1">
      <alignment horizontal="center"/>
    </xf>
    <xf numFmtId="3" fontId="0" fillId="0" borderId="7" xfId="0" applyNumberFormat="1" applyBorder="1">
      <alignment vertical="center"/>
    </xf>
    <xf numFmtId="0" fontId="0" fillId="0" borderId="0" xfId="0" applyAlignment="1">
      <alignment horizontal="right" vertical="center"/>
    </xf>
    <xf numFmtId="42" fontId="0" fillId="0" borderId="7" xfId="2" applyFont="1" applyBorder="1">
      <alignment vertical="center"/>
    </xf>
    <xf numFmtId="177" fontId="0" fillId="0" borderId="7" xfId="2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5" xfId="3" applyFont="1" applyBorder="1">
      <alignment vertical="center"/>
    </xf>
    <xf numFmtId="0" fontId="0" fillId="0" borderId="21" xfId="0" applyBorder="1" applyAlignment="1">
      <alignment horizontal="center" vertical="center"/>
    </xf>
    <xf numFmtId="9" fontId="0" fillId="0" borderId="8" xfId="3" applyFont="1" applyBorder="1">
      <alignment vertical="center"/>
    </xf>
    <xf numFmtId="0" fontId="0" fillId="0" borderId="22" xfId="0" applyBorder="1" applyAlignment="1">
      <alignment horizontal="center" vertical="center"/>
    </xf>
    <xf numFmtId="9" fontId="0" fillId="0" borderId="2" xfId="3" applyFont="1" applyBorder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pivotButton="1">
      <alignment vertical="center"/>
    </xf>
    <xf numFmtId="0" fontId="8" fillId="0" borderId="0" xfId="0" applyFont="1">
      <alignment vertical="center"/>
    </xf>
    <xf numFmtId="0" fontId="0" fillId="0" borderId="26" xfId="0" applyBorder="1" applyAlignment="1">
      <alignment horizontal="center" vertical="center"/>
    </xf>
    <xf numFmtId="180" fontId="0" fillId="0" borderId="3" xfId="0" applyNumberFormat="1" applyBorder="1">
      <alignment vertical="center"/>
    </xf>
    <xf numFmtId="180" fontId="0" fillId="0" borderId="4" xfId="0" applyNumberFormat="1" applyBorder="1">
      <alignment vertical="center"/>
    </xf>
    <xf numFmtId="180" fontId="0" fillId="0" borderId="6" xfId="0" applyNumberFormat="1" applyBorder="1">
      <alignment vertical="center"/>
    </xf>
    <xf numFmtId="180" fontId="0" fillId="0" borderId="7" xfId="0" applyNumberFormat="1" applyBorder="1">
      <alignment vertical="center"/>
    </xf>
    <xf numFmtId="180" fontId="0" fillId="0" borderId="9" xfId="0" applyNumberFormat="1" applyBorder="1">
      <alignment vertical="center"/>
    </xf>
    <xf numFmtId="180" fontId="0" fillId="0" borderId="1" xfId="0" applyNumberForma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81" fontId="0" fillId="0" borderId="0" xfId="0" applyNumberFormat="1">
      <alignment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ED6AD7E7-E366-4AF1-9339-5939D885934F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000000"/>
        </patternFill>
      </fill>
    </dxf>
    <dxf>
      <numFmt numFmtId="19" formatCode="yyyy/mm/dd"/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1,</a:t>
            </a:r>
            <a:r>
              <a:rPr lang="en-US" altLang="ko-KR" baseline="0"/>
              <a:t> 2</a:t>
            </a:r>
            <a:r>
              <a:rPr lang="ko-KR" altLang="en-US" baseline="0"/>
              <a:t>차 수주 내역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1차 수주액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'기타작업-1'!$C$3:$C$7</c:f>
              <c:numCache>
                <c:formatCode>_("₩"* #,##0_);_("₩"* \(#,##0\);_("₩"* "-"_);_(@_)</c:formatCode>
                <c:ptCount val="5"/>
                <c:pt idx="0">
                  <c:v>384</c:v>
                </c:pt>
                <c:pt idx="1">
                  <c:v>345</c:v>
                </c:pt>
                <c:pt idx="2">
                  <c:v>259</c:v>
                </c:pt>
                <c:pt idx="3">
                  <c:v>250</c:v>
                </c:pt>
                <c:pt idx="4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A24-9797-2C4C5A1F056B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2차 수주액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'기타작업-1'!$D$3:$D$7</c:f>
              <c:numCache>
                <c:formatCode>_("₩"* #,##0_);_("₩"* \(#,##0\);_("₩"* "-"_);_(@_)</c:formatCode>
                <c:ptCount val="5"/>
                <c:pt idx="0">
                  <c:v>50</c:v>
                </c:pt>
                <c:pt idx="1">
                  <c:v>89</c:v>
                </c:pt>
                <c:pt idx="2">
                  <c:v>38</c:v>
                </c:pt>
                <c:pt idx="3">
                  <c:v>43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A24-9797-2C4C5A1F056B}"/>
            </c:ext>
          </c:extLst>
        </c:ser>
        <c:ser>
          <c:idx val="2"/>
          <c:order val="2"/>
          <c:tx>
            <c:v>수주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'기타작업-1'!$E$3:$E$7</c:f>
              <c:numCache>
                <c:formatCode>_("₩"* #,##0_);_("₩"* \(#,##0\);_("₩"* "-"_);_(@_)</c:formatCode>
                <c:ptCount val="5"/>
                <c:pt idx="0">
                  <c:v>434</c:v>
                </c:pt>
                <c:pt idx="1">
                  <c:v>434</c:v>
                </c:pt>
                <c:pt idx="2">
                  <c:v>297</c:v>
                </c:pt>
                <c:pt idx="3">
                  <c:v>293</c:v>
                </c:pt>
                <c:pt idx="4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A-4371-A5FC-9E3A97EBB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93936"/>
        <c:axId val="269197296"/>
      </c:lineChart>
      <c:catAx>
        <c:axId val="26919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회사명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7296"/>
        <c:crossesAt val="200"/>
        <c:auto val="1"/>
        <c:lblAlgn val="ctr"/>
        <c:lblOffset val="100"/>
        <c:noMultiLvlLbl val="0"/>
      </c:catAx>
      <c:valAx>
        <c:axId val="2691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3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47625</xdr:rowOff>
    </xdr:from>
    <xdr:to>
      <xdr:col>1</xdr:col>
      <xdr:colOff>609600</xdr:colOff>
      <xdr:row>10</xdr:row>
      <xdr:rowOff>0</xdr:rowOff>
    </xdr:to>
    <xdr:sp macro="[0]!서식적용" textlink="">
      <xdr:nvSpPr>
        <xdr:cNvPr id="2" name="순서도: 천공 테이프 1">
          <a:extLst>
            <a:ext uri="{FF2B5EF4-FFF2-40B4-BE49-F238E27FC236}">
              <a16:creationId xmlns:a16="http://schemas.microsoft.com/office/drawing/2014/main" id="{98D35ED5-597E-37A9-BA85-D77C4FF7844C}"/>
            </a:ext>
          </a:extLst>
        </xdr:cNvPr>
        <xdr:cNvSpPr/>
      </xdr:nvSpPr>
      <xdr:spPr>
        <a:xfrm>
          <a:off x="85725" y="1543050"/>
          <a:ext cx="1362075" cy="581025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2</xdr:col>
      <xdr:colOff>28575</xdr:colOff>
      <xdr:row>7</xdr:row>
      <xdr:rowOff>19050</xdr:rowOff>
    </xdr:from>
    <xdr:to>
      <xdr:col>3</xdr:col>
      <xdr:colOff>809625</xdr:colOff>
      <xdr:row>10</xdr:row>
      <xdr:rowOff>9525</xdr:rowOff>
    </xdr:to>
    <xdr:sp macro="[0]!목표달성" textlink="">
      <xdr:nvSpPr>
        <xdr:cNvPr id="4" name="순서도: 천공 테이프 3">
          <a:extLst>
            <a:ext uri="{FF2B5EF4-FFF2-40B4-BE49-F238E27FC236}">
              <a16:creationId xmlns:a16="http://schemas.microsoft.com/office/drawing/2014/main" id="{147661D5-4D78-4395-0014-58A92C22A207}"/>
            </a:ext>
          </a:extLst>
        </xdr:cNvPr>
        <xdr:cNvSpPr/>
      </xdr:nvSpPr>
      <xdr:spPr>
        <a:xfrm>
          <a:off x="1552575" y="1514475"/>
          <a:ext cx="1466850" cy="619125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목표달성제품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0</xdr:row>
          <xdr:rowOff>209550</xdr:rowOff>
        </xdr:from>
        <xdr:to>
          <xdr:col>5</xdr:col>
          <xdr:colOff>600075</xdr:colOff>
          <xdr:row>3</xdr:row>
          <xdr:rowOff>142875</xdr:rowOff>
        </xdr:to>
        <xdr:sp macro="" textlink="">
          <xdr:nvSpPr>
            <xdr:cNvPr id="7169" name="cmd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허건회" refreshedDate="45742.995853819448" backgroundQuery="1" createdVersion="8" refreshedVersion="8" minRefreshableVersion="3" recordCount="37" xr:uid="{3E1B46EF-03AB-432C-B0CD-3E1A840F1B30}">
  <cacheSource type="external" connectionId="1"/>
  <cacheFields count="13">
    <cacheField name="사원번호" numFmtId="0">
      <sharedItems containsSemiMixedTypes="0" containsString="0" containsNumber="1" containsInteger="1" minValue="200101" maxValue="200137"/>
    </cacheField>
    <cacheField name="이름" numFmtId="0">
      <sharedItems count="37">
        <s v="배우리"/>
        <s v="최민영"/>
        <s v="우희진"/>
        <s v="이나라"/>
        <s v="김민호"/>
        <s v="한가람"/>
        <s v="강타"/>
        <s v="정준호"/>
        <s v="이현주"/>
        <s v="박미리"/>
        <s v="유강현"/>
        <s v="소식가"/>
        <s v="이기자"/>
        <s v="이순신"/>
        <s v="방정환"/>
        <s v="홍난수"/>
        <s v="김대진"/>
        <s v="왕연"/>
        <s v="김윤선"/>
        <s v="조성수"/>
        <s v="고선지"/>
        <s v="박혁거"/>
        <s v="한명회"/>
        <s v="안호근"/>
        <s v="우성룡"/>
        <s v="김순자"/>
        <s v="최민돌"/>
        <s v="김나비"/>
        <s v="최민정"/>
        <s v="배기성"/>
        <s v="아유라"/>
        <s v="마소희"/>
        <s v="김규리"/>
        <s v="엄화정"/>
        <s v="조용히"/>
        <s v="강감찬"/>
        <s v="김정식"/>
      </sharedItems>
    </cacheField>
    <cacheField name="부서코드" numFmtId="0">
      <sharedItems count="4">
        <s v="T-002"/>
        <s v="T-001"/>
        <s v="G-002"/>
        <s v="G-001"/>
      </sharedItems>
    </cacheField>
    <cacheField name="부서명" numFmtId="0">
      <sharedItems count="4">
        <s v="영업부"/>
        <s v="기술부"/>
        <s v="총무부"/>
        <s v="기획부"/>
      </sharedItems>
    </cacheField>
    <cacheField name="직위" numFmtId="0">
      <sharedItems count="2">
        <s v="사원"/>
        <s v="대리"/>
      </sharedItems>
    </cacheField>
    <cacheField name="입사일자" numFmtId="0">
      <sharedItems containsSemiMixedTypes="0" containsNonDate="0" containsDate="1" containsString="0" minDate="2021-01-01T00:00:00" maxDate="2023-01-08T00:00:00" count="10">
        <d v="2023-01-02T00:00:00"/>
        <d v="2022-08-01T00:00:00"/>
        <d v="2022-08-12T00:00:00"/>
        <d v="2021-01-05T00:00:00"/>
        <d v="2021-01-01T00:00:00"/>
        <d v="2021-01-09T00:00:00"/>
        <d v="2022-08-07T00:00:00"/>
        <d v="2021-01-02T00:00:00"/>
        <d v="2023-01-07T00:00:00"/>
        <d v="2021-01-04T00:00:00"/>
      </sharedItems>
    </cacheField>
    <cacheField name="업무수행" numFmtId="0">
      <sharedItems containsSemiMixedTypes="0" containsString="0" containsNumber="1" containsInteger="1" minValue="0" maxValue="100" count="7">
        <n v="100"/>
        <n v="70"/>
        <n v="80"/>
        <n v="50"/>
        <n v="90"/>
        <n v="0"/>
        <n v="10"/>
      </sharedItems>
    </cacheField>
    <cacheField name="영어독해" numFmtId="0">
      <sharedItems containsSemiMixedTypes="0" containsString="0" containsNumber="1" containsInteger="1" minValue="0" maxValue="88" count="14">
        <n v="64"/>
        <n v="52"/>
        <n v="56"/>
        <n v="48"/>
        <n v="0"/>
        <n v="32"/>
        <n v="68"/>
        <n v="72"/>
        <n v="36"/>
        <n v="44"/>
        <n v="60"/>
        <n v="40"/>
        <n v="88"/>
        <n v="76"/>
      </sharedItems>
    </cacheField>
    <cacheField name="영어듣기" numFmtId="0">
      <sharedItems containsSemiMixedTypes="0" containsString="0" containsNumber="1" containsInteger="1" minValue="0" maxValue="80" count="14">
        <n v="72"/>
        <n v="64"/>
        <n v="56"/>
        <n v="48"/>
        <n v="40"/>
        <n v="0"/>
        <n v="60"/>
        <n v="80"/>
        <n v="44"/>
        <n v="76"/>
        <n v="36"/>
        <n v="24"/>
        <n v="68"/>
        <n v="28"/>
      </sharedItems>
    </cacheField>
    <cacheField name="전산이론" numFmtId="0">
      <sharedItems containsSemiMixedTypes="0" containsString="0" containsNumber="1" containsInteger="1" minValue="0" maxValue="100" count="5">
        <n v="90"/>
        <n v="70"/>
        <n v="80"/>
        <n v="100"/>
        <n v="0"/>
      </sharedItems>
    </cacheField>
    <cacheField name="전산실기" numFmtId="0">
      <sharedItems containsSemiMixedTypes="0" containsString="0" containsNumber="1" containsInteger="1" minValue="70" maxValue="100" count="4">
        <n v="100"/>
        <n v="90"/>
        <n v="80"/>
        <n v="70"/>
      </sharedItems>
    </cacheField>
    <cacheField name="점수" numFmtId="0">
      <sharedItems containsSemiMixedTypes="0" containsString="0" containsNumber="1" minValue="16" maxValue="92" count="30">
        <n v="85.2"/>
        <n v="69.2"/>
        <n v="72.400000000000006"/>
        <n v="76.400000000000006"/>
        <n v="54"/>
        <n v="74.8"/>
        <n v="44"/>
        <n v="74"/>
        <n v="76"/>
        <n v="81.599999999999994"/>
        <n v="90.4"/>
        <n v="86"/>
        <n v="80"/>
        <n v="89.6"/>
        <n v="77.599999999999994"/>
        <n v="76.8"/>
        <n v="79.599999999999994"/>
        <n v="16"/>
        <n v="71.2"/>
        <n v="65.599999999999994"/>
        <n v="63.6"/>
        <n v="64.8"/>
        <n v="72"/>
        <n v="41.6"/>
        <n v="92"/>
        <n v="78"/>
        <n v="87.6"/>
        <n v="88.4"/>
        <n v="34"/>
        <n v="91.2"/>
      </sharedItems>
    </cacheField>
    <cacheField name="평가" numFmtId="0">
      <sharedItems count="4">
        <s v="상"/>
        <s v="하"/>
        <s v="중"/>
        <s v="최상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n v="200127"/>
    <x v="0"/>
    <x v="0"/>
    <x v="0"/>
    <x v="0"/>
    <x v="0"/>
    <x v="0"/>
    <x v="0"/>
    <x v="0"/>
    <x v="0"/>
    <x v="0"/>
    <x v="0"/>
    <x v="0"/>
  </r>
  <r>
    <n v="200124"/>
    <x v="1"/>
    <x v="1"/>
    <x v="1"/>
    <x v="0"/>
    <x v="0"/>
    <x v="1"/>
    <x v="1"/>
    <x v="1"/>
    <x v="1"/>
    <x v="1"/>
    <x v="1"/>
    <x v="1"/>
  </r>
  <r>
    <n v="200116"/>
    <x v="2"/>
    <x v="0"/>
    <x v="0"/>
    <x v="1"/>
    <x v="1"/>
    <x v="2"/>
    <x v="2"/>
    <x v="2"/>
    <x v="2"/>
    <x v="1"/>
    <x v="2"/>
    <x v="2"/>
  </r>
  <r>
    <n v="200122"/>
    <x v="3"/>
    <x v="2"/>
    <x v="2"/>
    <x v="1"/>
    <x v="2"/>
    <x v="1"/>
    <x v="3"/>
    <x v="1"/>
    <x v="3"/>
    <x v="0"/>
    <x v="3"/>
    <x v="2"/>
  </r>
  <r>
    <n v="200115"/>
    <x v="4"/>
    <x v="1"/>
    <x v="1"/>
    <x v="1"/>
    <x v="1"/>
    <x v="1"/>
    <x v="1"/>
    <x v="3"/>
    <x v="4"/>
    <x v="0"/>
    <x v="4"/>
    <x v="1"/>
  </r>
  <r>
    <n v="200108"/>
    <x v="5"/>
    <x v="1"/>
    <x v="1"/>
    <x v="1"/>
    <x v="3"/>
    <x v="2"/>
    <x v="0"/>
    <x v="4"/>
    <x v="0"/>
    <x v="0"/>
    <x v="5"/>
    <x v="2"/>
  </r>
  <r>
    <n v="200101"/>
    <x v="6"/>
    <x v="0"/>
    <x v="0"/>
    <x v="1"/>
    <x v="4"/>
    <x v="3"/>
    <x v="4"/>
    <x v="5"/>
    <x v="0"/>
    <x v="2"/>
    <x v="6"/>
    <x v="1"/>
  </r>
  <r>
    <n v="200111"/>
    <x v="7"/>
    <x v="0"/>
    <x v="0"/>
    <x v="1"/>
    <x v="5"/>
    <x v="0"/>
    <x v="5"/>
    <x v="3"/>
    <x v="0"/>
    <x v="0"/>
    <x v="7"/>
    <x v="2"/>
  </r>
  <r>
    <n v="200118"/>
    <x v="8"/>
    <x v="1"/>
    <x v="1"/>
    <x v="1"/>
    <x v="6"/>
    <x v="1"/>
    <x v="0"/>
    <x v="2"/>
    <x v="0"/>
    <x v="0"/>
    <x v="8"/>
    <x v="2"/>
  </r>
  <r>
    <n v="200121"/>
    <x v="9"/>
    <x v="1"/>
    <x v="1"/>
    <x v="1"/>
    <x v="2"/>
    <x v="2"/>
    <x v="6"/>
    <x v="6"/>
    <x v="3"/>
    <x v="0"/>
    <x v="9"/>
    <x v="2"/>
  </r>
  <r>
    <n v="200135"/>
    <x v="10"/>
    <x v="0"/>
    <x v="0"/>
    <x v="0"/>
    <x v="7"/>
    <x v="0"/>
    <x v="7"/>
    <x v="7"/>
    <x v="3"/>
    <x v="0"/>
    <x v="10"/>
    <x v="3"/>
  </r>
  <r>
    <n v="200112"/>
    <x v="11"/>
    <x v="2"/>
    <x v="2"/>
    <x v="1"/>
    <x v="1"/>
    <x v="0"/>
    <x v="8"/>
    <x v="3"/>
    <x v="0"/>
    <x v="0"/>
    <x v="5"/>
    <x v="2"/>
  </r>
  <r>
    <n v="200110"/>
    <x v="12"/>
    <x v="3"/>
    <x v="3"/>
    <x v="1"/>
    <x v="5"/>
    <x v="4"/>
    <x v="3"/>
    <x v="8"/>
    <x v="2"/>
    <x v="0"/>
    <x v="2"/>
    <x v="2"/>
  </r>
  <r>
    <n v="200130"/>
    <x v="13"/>
    <x v="1"/>
    <x v="1"/>
    <x v="0"/>
    <x v="8"/>
    <x v="4"/>
    <x v="6"/>
    <x v="0"/>
    <x v="3"/>
    <x v="0"/>
    <x v="11"/>
    <x v="0"/>
  </r>
  <r>
    <n v="200133"/>
    <x v="14"/>
    <x v="3"/>
    <x v="3"/>
    <x v="0"/>
    <x v="8"/>
    <x v="4"/>
    <x v="0"/>
    <x v="9"/>
    <x v="0"/>
    <x v="2"/>
    <x v="12"/>
    <x v="2"/>
  </r>
  <r>
    <n v="200136"/>
    <x v="15"/>
    <x v="2"/>
    <x v="2"/>
    <x v="0"/>
    <x v="7"/>
    <x v="0"/>
    <x v="6"/>
    <x v="7"/>
    <x v="3"/>
    <x v="0"/>
    <x v="13"/>
    <x v="0"/>
  </r>
  <r>
    <n v="200134"/>
    <x v="16"/>
    <x v="3"/>
    <x v="3"/>
    <x v="0"/>
    <x v="8"/>
    <x v="1"/>
    <x v="1"/>
    <x v="9"/>
    <x v="0"/>
    <x v="0"/>
    <x v="14"/>
    <x v="2"/>
  </r>
  <r>
    <n v="200119"/>
    <x v="17"/>
    <x v="2"/>
    <x v="2"/>
    <x v="1"/>
    <x v="6"/>
    <x v="0"/>
    <x v="9"/>
    <x v="6"/>
    <x v="0"/>
    <x v="1"/>
    <x v="15"/>
    <x v="2"/>
  </r>
  <r>
    <n v="200114"/>
    <x v="18"/>
    <x v="3"/>
    <x v="3"/>
    <x v="1"/>
    <x v="1"/>
    <x v="0"/>
    <x v="10"/>
    <x v="3"/>
    <x v="0"/>
    <x v="0"/>
    <x v="16"/>
    <x v="2"/>
  </r>
  <r>
    <n v="200102"/>
    <x v="19"/>
    <x v="0"/>
    <x v="0"/>
    <x v="1"/>
    <x v="4"/>
    <x v="5"/>
    <x v="4"/>
    <x v="5"/>
    <x v="4"/>
    <x v="2"/>
    <x v="17"/>
    <x v="1"/>
  </r>
  <r>
    <n v="200109"/>
    <x v="20"/>
    <x v="0"/>
    <x v="0"/>
    <x v="1"/>
    <x v="3"/>
    <x v="0"/>
    <x v="1"/>
    <x v="8"/>
    <x v="2"/>
    <x v="2"/>
    <x v="18"/>
    <x v="2"/>
  </r>
  <r>
    <n v="200107"/>
    <x v="21"/>
    <x v="1"/>
    <x v="1"/>
    <x v="1"/>
    <x v="3"/>
    <x v="2"/>
    <x v="1"/>
    <x v="10"/>
    <x v="2"/>
    <x v="2"/>
    <x v="19"/>
    <x v="1"/>
  </r>
  <r>
    <n v="200103"/>
    <x v="22"/>
    <x v="3"/>
    <x v="3"/>
    <x v="1"/>
    <x v="4"/>
    <x v="2"/>
    <x v="6"/>
    <x v="5"/>
    <x v="0"/>
    <x v="2"/>
    <x v="20"/>
    <x v="1"/>
  </r>
  <r>
    <n v="200113"/>
    <x v="23"/>
    <x v="2"/>
    <x v="2"/>
    <x v="1"/>
    <x v="1"/>
    <x v="0"/>
    <x v="7"/>
    <x v="3"/>
    <x v="2"/>
    <x v="0"/>
    <x v="12"/>
    <x v="2"/>
  </r>
  <r>
    <n v="200105"/>
    <x v="24"/>
    <x v="1"/>
    <x v="1"/>
    <x v="1"/>
    <x v="3"/>
    <x v="2"/>
    <x v="11"/>
    <x v="11"/>
    <x v="2"/>
    <x v="0"/>
    <x v="21"/>
    <x v="1"/>
  </r>
  <r>
    <n v="200117"/>
    <x v="25"/>
    <x v="3"/>
    <x v="3"/>
    <x v="1"/>
    <x v="1"/>
    <x v="0"/>
    <x v="1"/>
    <x v="2"/>
    <x v="2"/>
    <x v="0"/>
    <x v="14"/>
    <x v="2"/>
  </r>
  <r>
    <n v="200125"/>
    <x v="26"/>
    <x v="3"/>
    <x v="3"/>
    <x v="0"/>
    <x v="0"/>
    <x v="1"/>
    <x v="1"/>
    <x v="12"/>
    <x v="2"/>
    <x v="1"/>
    <x v="22"/>
    <x v="2"/>
  </r>
  <r>
    <n v="200123"/>
    <x v="27"/>
    <x v="2"/>
    <x v="2"/>
    <x v="1"/>
    <x v="2"/>
    <x v="0"/>
    <x v="2"/>
    <x v="1"/>
    <x v="2"/>
    <x v="0"/>
    <x v="12"/>
    <x v="2"/>
  </r>
  <r>
    <n v="200106"/>
    <x v="28"/>
    <x v="1"/>
    <x v="1"/>
    <x v="1"/>
    <x v="3"/>
    <x v="3"/>
    <x v="11"/>
    <x v="13"/>
    <x v="4"/>
    <x v="1"/>
    <x v="23"/>
    <x v="1"/>
  </r>
  <r>
    <n v="200129"/>
    <x v="29"/>
    <x v="3"/>
    <x v="3"/>
    <x v="0"/>
    <x v="8"/>
    <x v="0"/>
    <x v="12"/>
    <x v="0"/>
    <x v="3"/>
    <x v="0"/>
    <x v="24"/>
    <x v="3"/>
  </r>
  <r>
    <n v="200120"/>
    <x v="30"/>
    <x v="3"/>
    <x v="3"/>
    <x v="1"/>
    <x v="6"/>
    <x v="0"/>
    <x v="10"/>
    <x v="6"/>
    <x v="0"/>
    <x v="2"/>
    <x v="25"/>
    <x v="2"/>
  </r>
  <r>
    <n v="200131"/>
    <x v="31"/>
    <x v="1"/>
    <x v="1"/>
    <x v="0"/>
    <x v="8"/>
    <x v="4"/>
    <x v="13"/>
    <x v="0"/>
    <x v="3"/>
    <x v="0"/>
    <x v="26"/>
    <x v="0"/>
  </r>
  <r>
    <n v="200126"/>
    <x v="32"/>
    <x v="3"/>
    <x v="3"/>
    <x v="0"/>
    <x v="0"/>
    <x v="0"/>
    <x v="6"/>
    <x v="12"/>
    <x v="0"/>
    <x v="0"/>
    <x v="0"/>
    <x v="0"/>
  </r>
  <r>
    <n v="200128"/>
    <x v="33"/>
    <x v="2"/>
    <x v="2"/>
    <x v="0"/>
    <x v="0"/>
    <x v="0"/>
    <x v="6"/>
    <x v="0"/>
    <x v="0"/>
    <x v="0"/>
    <x v="11"/>
    <x v="0"/>
  </r>
  <r>
    <n v="200132"/>
    <x v="34"/>
    <x v="0"/>
    <x v="0"/>
    <x v="0"/>
    <x v="8"/>
    <x v="0"/>
    <x v="13"/>
    <x v="9"/>
    <x v="0"/>
    <x v="0"/>
    <x v="27"/>
    <x v="0"/>
  </r>
  <r>
    <n v="200104"/>
    <x v="35"/>
    <x v="3"/>
    <x v="3"/>
    <x v="1"/>
    <x v="9"/>
    <x v="6"/>
    <x v="4"/>
    <x v="5"/>
    <x v="0"/>
    <x v="3"/>
    <x v="28"/>
    <x v="1"/>
  </r>
  <r>
    <n v="200137"/>
    <x v="36"/>
    <x v="3"/>
    <x v="3"/>
    <x v="0"/>
    <x v="7"/>
    <x v="0"/>
    <x v="13"/>
    <x v="7"/>
    <x v="3"/>
    <x v="0"/>
    <x v="29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2ADA6D-4F74-4734-816B-97703C1EA04D}" name="피벗 테이블2" cacheId="0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 fieldListSortAscending="1">
  <location ref="A4:E8" firstHeaderRow="0" firstDataRow="1" firstDataCol="1" rowPageCount="1" colPageCount="1"/>
  <pivotFields count="13">
    <pivotField compact="0" showAll="0"/>
    <pivotField axis="axisPage" compact="0" showAll="0">
      <items count="38">
        <item x="35"/>
        <item x="6"/>
        <item x="20"/>
        <item x="32"/>
        <item x="27"/>
        <item x="16"/>
        <item x="4"/>
        <item x="25"/>
        <item x="18"/>
        <item x="36"/>
        <item x="31"/>
        <item x="9"/>
        <item x="21"/>
        <item x="14"/>
        <item x="29"/>
        <item x="0"/>
        <item x="11"/>
        <item x="30"/>
        <item x="23"/>
        <item x="33"/>
        <item x="17"/>
        <item x="24"/>
        <item x="2"/>
        <item x="10"/>
        <item x="12"/>
        <item x="3"/>
        <item x="13"/>
        <item x="8"/>
        <item x="7"/>
        <item x="19"/>
        <item x="34"/>
        <item x="26"/>
        <item x="1"/>
        <item x="28"/>
        <item x="5"/>
        <item x="22"/>
        <item x="15"/>
        <item t="default"/>
      </items>
    </pivotField>
    <pivotField compact="0" showAll="0"/>
    <pivotField axis="axisRow" compact="0" showAll="0">
      <items count="5">
        <item x="1"/>
        <item x="3"/>
        <item x="0"/>
        <item x="2"/>
        <item t="default"/>
      </items>
    </pivotField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평균 : 영어독해" fld="7" subtotal="average" baseField="3" baseItem="0" numFmtId="181"/>
    <dataField name="평균 : 영어듣기" fld="8" subtotal="average" baseField="3" baseItem="0" numFmtId="181"/>
    <dataField name="평균 : 전산이론" fld="9" subtotal="average" baseField="3" baseItem="0" numFmtId="181"/>
    <dataField name="평균 : 전산실기" fld="10" subtotal="average" baseField="3" baseItem="0" numFmtId="18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CCD73C-755C-427E-809D-0ADDDAF08C01}" name="표1" displayName="표1" ref="A3:M13" totalsRowShown="0">
  <autoFilter ref="A3:M13" xr:uid="{00CCD73C-755C-427E-809D-0ADDDAF08C01}"/>
  <sortState xmlns:xlrd2="http://schemas.microsoft.com/office/spreadsheetml/2017/richdata2" ref="A4:M13">
    <sortCondition ref="H3:H13"/>
  </sortState>
  <tableColumns count="13">
    <tableColumn id="1" xr3:uid="{5901BAC2-B53E-4A12-93DF-86DF3D66CF71}" name="사원번호"/>
    <tableColumn id="2" xr3:uid="{2FF86485-9D1F-417F-9590-6F6C4029DF71}" name="이름"/>
    <tableColumn id="3" xr3:uid="{7579F320-BA38-4B01-90B0-EFB75A017354}" name="부서코드"/>
    <tableColumn id="4" xr3:uid="{4FF7922D-3DFD-40FB-8171-D5D98345C83F}" name="부서명"/>
    <tableColumn id="5" xr3:uid="{DFCCE28D-2120-411D-A563-F969AF24BA63}" name="직위"/>
    <tableColumn id="6" xr3:uid="{8D50190E-E363-47FC-8E16-41847EE450E5}" name="입사일자" dataDxfId="3"/>
    <tableColumn id="7" xr3:uid="{17F18683-18D2-4692-97AE-3DEE5320808A}" name="업무수행"/>
    <tableColumn id="8" xr3:uid="{CA96B0FC-E8F8-4526-81E4-9A1E7320E4A5}" name="영어독해"/>
    <tableColumn id="9" xr3:uid="{664C8705-1E75-4CAA-839A-BD4D591A9B8E}" name="영어듣기"/>
    <tableColumn id="10" xr3:uid="{BE9A4DB3-56B7-495C-820B-BC8DF7EA92F0}" name="전산이론"/>
    <tableColumn id="11" xr3:uid="{356809F9-0C21-497D-A1FF-BDF7CF2BB6FE}" name="전산실기"/>
    <tableColumn id="12" xr3:uid="{7E3933FC-AFCF-45CD-B3C0-C4BD2F832499}" name="점수"/>
    <tableColumn id="13" xr3:uid="{519CB1DC-7385-495F-B1A6-B96EBA083FCF}" name="평가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R43"/>
  <sheetViews>
    <sheetView topLeftCell="A13" workbookViewId="0">
      <selection activeCell="J35" sqref="J35"/>
    </sheetView>
  </sheetViews>
  <sheetFormatPr defaultRowHeight="16.5"/>
  <cols>
    <col min="1" max="1" width="12" customWidth="1"/>
    <col min="3" max="3" width="6.75" customWidth="1"/>
  </cols>
  <sheetData>
    <row r="1" spans="1:18">
      <c r="A1" t="s">
        <v>168</v>
      </c>
    </row>
    <row r="3" spans="1:18">
      <c r="A3" s="1" t="s">
        <v>169</v>
      </c>
      <c r="B3" s="1" t="s">
        <v>170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8">
      <c r="A4" s="1">
        <v>1</v>
      </c>
      <c r="B4" s="1" t="s">
        <v>6</v>
      </c>
      <c r="C4" s="1">
        <v>90</v>
      </c>
      <c r="D4" s="1">
        <v>80</v>
      </c>
      <c r="E4" s="1">
        <v>90</v>
      </c>
      <c r="F4" s="1">
        <v>80</v>
      </c>
      <c r="G4" s="1">
        <v>89</v>
      </c>
    </row>
    <row r="5" spans="1:18">
      <c r="A5" s="1">
        <v>2</v>
      </c>
      <c r="B5" s="1" t="s">
        <v>7</v>
      </c>
      <c r="C5" s="1">
        <v>70</v>
      </c>
      <c r="D5" s="1">
        <v>80</v>
      </c>
      <c r="E5" s="1">
        <v>80</v>
      </c>
      <c r="F5" s="1">
        <v>96</v>
      </c>
      <c r="G5" s="1">
        <v>80</v>
      </c>
    </row>
    <row r="6" spans="1:18">
      <c r="A6" s="1">
        <v>3</v>
      </c>
      <c r="B6" s="1" t="s">
        <v>8</v>
      </c>
      <c r="C6" s="1">
        <v>60</v>
      </c>
      <c r="D6" s="1">
        <v>70</v>
      </c>
      <c r="E6" s="1">
        <v>70</v>
      </c>
      <c r="F6" s="1">
        <v>94</v>
      </c>
      <c r="G6" s="1">
        <v>90</v>
      </c>
    </row>
    <row r="7" spans="1:18">
      <c r="A7" s="1">
        <v>4</v>
      </c>
      <c r="B7" s="1" t="s">
        <v>9</v>
      </c>
      <c r="C7" s="1">
        <v>60</v>
      </c>
      <c r="D7" s="1">
        <v>50</v>
      </c>
      <c r="E7" s="1">
        <v>80</v>
      </c>
      <c r="F7" s="1">
        <v>80</v>
      </c>
      <c r="G7" s="1">
        <v>97</v>
      </c>
    </row>
    <row r="8" spans="1:18">
      <c r="A8" s="1">
        <v>5</v>
      </c>
      <c r="B8" s="1" t="s">
        <v>10</v>
      </c>
      <c r="C8" s="1">
        <v>50</v>
      </c>
      <c r="D8" s="1">
        <v>70</v>
      </c>
      <c r="E8" s="1">
        <v>90</v>
      </c>
      <c r="F8" s="1">
        <v>80</v>
      </c>
      <c r="G8" s="1">
        <v>99</v>
      </c>
    </row>
    <row r="9" spans="1:18">
      <c r="A9" s="1">
        <v>6</v>
      </c>
      <c r="B9" s="1" t="s">
        <v>11</v>
      </c>
      <c r="C9" s="1">
        <v>50</v>
      </c>
      <c r="D9" s="1">
        <v>50</v>
      </c>
      <c r="E9" s="1">
        <v>70</v>
      </c>
      <c r="F9" s="1">
        <v>91</v>
      </c>
      <c r="G9" s="1">
        <v>85</v>
      </c>
    </row>
    <row r="10" spans="1:18">
      <c r="A10" s="1">
        <v>7</v>
      </c>
      <c r="B10" s="1" t="s">
        <v>12</v>
      </c>
      <c r="C10" s="1">
        <v>60</v>
      </c>
      <c r="D10" s="1">
        <v>60</v>
      </c>
      <c r="E10" s="1">
        <v>70</v>
      </c>
      <c r="F10" s="1">
        <v>93</v>
      </c>
      <c r="G10" s="1">
        <v>90</v>
      </c>
    </row>
    <row r="11" spans="1:18">
      <c r="A11" s="1">
        <v>8</v>
      </c>
      <c r="B11" s="1" t="s">
        <v>13</v>
      </c>
      <c r="C11" s="1">
        <v>80</v>
      </c>
      <c r="D11" s="1">
        <v>80</v>
      </c>
      <c r="E11" s="1">
        <v>80</v>
      </c>
      <c r="F11" s="1">
        <v>93</v>
      </c>
      <c r="G11" s="1">
        <v>92</v>
      </c>
    </row>
    <row r="12" spans="1:18">
      <c r="A12" s="1">
        <v>9</v>
      </c>
      <c r="B12" s="1" t="s">
        <v>15</v>
      </c>
      <c r="C12" s="1">
        <v>98</v>
      </c>
      <c r="D12" s="1">
        <v>76</v>
      </c>
      <c r="E12" s="1">
        <v>92</v>
      </c>
      <c r="F12" s="1">
        <v>62</v>
      </c>
      <c r="G12" s="1">
        <v>72</v>
      </c>
    </row>
    <row r="13" spans="1:18">
      <c r="A13" s="1">
        <v>10</v>
      </c>
      <c r="B13" s="1" t="s">
        <v>16</v>
      </c>
      <c r="C13" s="1">
        <v>81</v>
      </c>
      <c r="D13" s="1">
        <v>80</v>
      </c>
      <c r="E13" s="1">
        <v>84</v>
      </c>
      <c r="F13" s="1">
        <v>60</v>
      </c>
      <c r="G13" s="1">
        <v>60</v>
      </c>
    </row>
    <row r="14" spans="1:18">
      <c r="A14" s="1">
        <v>11</v>
      </c>
      <c r="B14" s="1" t="s">
        <v>17</v>
      </c>
      <c r="C14" s="1">
        <v>78</v>
      </c>
      <c r="D14" s="1">
        <v>90</v>
      </c>
      <c r="E14" s="1">
        <v>75</v>
      </c>
      <c r="F14" s="1">
        <v>99</v>
      </c>
      <c r="G14" s="1">
        <v>72</v>
      </c>
      <c r="R14" s="38"/>
    </row>
    <row r="15" spans="1:18">
      <c r="A15" s="1">
        <v>12</v>
      </c>
      <c r="B15" s="1" t="s">
        <v>18</v>
      </c>
      <c r="C15" s="1">
        <v>85</v>
      </c>
      <c r="D15" s="1">
        <v>92</v>
      </c>
      <c r="E15" s="1">
        <v>81</v>
      </c>
      <c r="F15" s="1">
        <v>65</v>
      </c>
      <c r="G15" s="1">
        <v>72</v>
      </c>
    </row>
    <row r="16" spans="1:18">
      <c r="A16" s="1">
        <v>13</v>
      </c>
      <c r="B16" s="1" t="s">
        <v>19</v>
      </c>
      <c r="C16" s="1">
        <v>99</v>
      </c>
      <c r="D16" s="1">
        <v>68</v>
      </c>
      <c r="E16" s="1">
        <v>92</v>
      </c>
      <c r="F16" s="1">
        <v>98</v>
      </c>
      <c r="G16" s="1">
        <v>99</v>
      </c>
    </row>
    <row r="17" spans="1:7">
      <c r="A17" s="1">
        <v>14</v>
      </c>
      <c r="B17" s="1" t="s">
        <v>20</v>
      </c>
      <c r="C17" s="1">
        <v>79</v>
      </c>
      <c r="D17" s="1">
        <v>94</v>
      </c>
      <c r="E17" s="1">
        <v>85</v>
      </c>
      <c r="F17" s="1">
        <v>88</v>
      </c>
      <c r="G17" s="1">
        <v>87</v>
      </c>
    </row>
    <row r="18" spans="1:7">
      <c r="A18" s="1">
        <v>15</v>
      </c>
      <c r="B18" s="1" t="s">
        <v>155</v>
      </c>
      <c r="C18" s="1">
        <v>81</v>
      </c>
      <c r="D18" s="1">
        <v>74</v>
      </c>
      <c r="E18" s="1">
        <v>93</v>
      </c>
      <c r="F18" s="1">
        <v>100</v>
      </c>
      <c r="G18" s="1">
        <v>99</v>
      </c>
    </row>
    <row r="19" spans="1:7">
      <c r="A19" s="1">
        <v>16</v>
      </c>
      <c r="B19" s="1" t="s">
        <v>156</v>
      </c>
      <c r="C19" s="1">
        <v>82</v>
      </c>
      <c r="D19" s="1">
        <v>67</v>
      </c>
      <c r="E19" s="1">
        <v>74</v>
      </c>
      <c r="F19" s="1">
        <v>66</v>
      </c>
      <c r="G19" s="1">
        <v>74</v>
      </c>
    </row>
    <row r="20" spans="1:7">
      <c r="A20" s="1">
        <v>17</v>
      </c>
      <c r="B20" s="1" t="s">
        <v>157</v>
      </c>
      <c r="C20" s="1">
        <v>74</v>
      </c>
      <c r="D20" s="1">
        <v>66</v>
      </c>
      <c r="E20" s="1">
        <v>84</v>
      </c>
      <c r="F20" s="1">
        <v>67</v>
      </c>
      <c r="G20" s="1">
        <v>91</v>
      </c>
    </row>
    <row r="21" spans="1:7">
      <c r="A21" s="1">
        <v>18</v>
      </c>
      <c r="B21" s="1" t="s">
        <v>158</v>
      </c>
      <c r="C21" s="1">
        <v>81</v>
      </c>
      <c r="D21" s="1">
        <v>85</v>
      </c>
      <c r="E21" s="1">
        <v>60</v>
      </c>
      <c r="F21" s="1">
        <v>92</v>
      </c>
      <c r="G21" s="1">
        <v>68</v>
      </c>
    </row>
    <row r="22" spans="1:7">
      <c r="A22" s="1">
        <v>19</v>
      </c>
      <c r="B22" s="1" t="s">
        <v>159</v>
      </c>
      <c r="C22" s="1">
        <v>83</v>
      </c>
      <c r="D22" s="1">
        <v>88</v>
      </c>
      <c r="E22" s="1">
        <v>72</v>
      </c>
      <c r="F22" s="1">
        <v>73</v>
      </c>
      <c r="G22" s="1">
        <v>90</v>
      </c>
    </row>
    <row r="23" spans="1:7">
      <c r="A23" s="1">
        <v>20</v>
      </c>
      <c r="B23" s="1" t="s">
        <v>160</v>
      </c>
      <c r="C23" s="1">
        <v>92</v>
      </c>
      <c r="D23" s="1">
        <v>74</v>
      </c>
      <c r="E23" s="1">
        <v>85</v>
      </c>
      <c r="F23" s="1">
        <v>72</v>
      </c>
      <c r="G23" s="1">
        <v>82</v>
      </c>
    </row>
    <row r="24" spans="1:7">
      <c r="A24" s="1">
        <v>21</v>
      </c>
      <c r="B24" s="1" t="s">
        <v>163</v>
      </c>
      <c r="C24" s="1">
        <v>90</v>
      </c>
      <c r="D24" s="1">
        <v>80</v>
      </c>
      <c r="E24" s="1">
        <v>92</v>
      </c>
      <c r="F24" s="1">
        <v>85</v>
      </c>
      <c r="G24" s="1">
        <v>92</v>
      </c>
    </row>
    <row r="25" spans="1:7">
      <c r="A25" s="1">
        <v>22</v>
      </c>
      <c r="B25" s="1" t="s">
        <v>164</v>
      </c>
      <c r="C25" s="1">
        <v>90</v>
      </c>
      <c r="D25" s="1">
        <v>64</v>
      </c>
      <c r="E25" s="1">
        <v>86</v>
      </c>
      <c r="F25" s="1">
        <v>94</v>
      </c>
      <c r="G25" s="1">
        <v>85</v>
      </c>
    </row>
    <row r="26" spans="1:7">
      <c r="A26" s="1">
        <v>25</v>
      </c>
      <c r="B26" s="1" t="s">
        <v>165</v>
      </c>
      <c r="C26" s="1">
        <v>82</v>
      </c>
      <c r="D26" s="1">
        <v>64</v>
      </c>
      <c r="E26" s="1">
        <v>79</v>
      </c>
      <c r="F26" s="1">
        <v>84</v>
      </c>
      <c r="G26" s="1">
        <v>95</v>
      </c>
    </row>
    <row r="27" spans="1:7">
      <c r="A27" s="1">
        <v>26</v>
      </c>
      <c r="B27" s="1" t="s">
        <v>166</v>
      </c>
      <c r="C27" s="1">
        <v>97</v>
      </c>
      <c r="D27" s="1">
        <v>87</v>
      </c>
      <c r="E27" s="1">
        <v>71</v>
      </c>
      <c r="F27" s="1">
        <v>100</v>
      </c>
      <c r="G27" s="1">
        <v>65</v>
      </c>
    </row>
    <row r="28" spans="1:7">
      <c r="A28" s="1">
        <v>27</v>
      </c>
      <c r="B28" s="1" t="s">
        <v>167</v>
      </c>
      <c r="C28" s="1">
        <v>76</v>
      </c>
      <c r="D28" s="1">
        <v>60</v>
      </c>
      <c r="E28" s="1">
        <v>85</v>
      </c>
      <c r="F28" s="1">
        <v>63</v>
      </c>
      <c r="G28" s="1">
        <v>85</v>
      </c>
    </row>
    <row r="29" spans="1:7">
      <c r="A29" s="1">
        <v>28</v>
      </c>
      <c r="B29" s="1" t="s">
        <v>16</v>
      </c>
      <c r="C29" s="1">
        <v>93</v>
      </c>
      <c r="D29" s="1">
        <v>76</v>
      </c>
      <c r="E29" s="1">
        <v>70</v>
      </c>
      <c r="F29" s="1">
        <v>95</v>
      </c>
      <c r="G29" s="1">
        <v>67</v>
      </c>
    </row>
    <row r="30" spans="1:7">
      <c r="A30" s="1">
        <v>29</v>
      </c>
      <c r="B30" s="1" t="s">
        <v>161</v>
      </c>
      <c r="C30" s="1">
        <v>85</v>
      </c>
      <c r="D30" s="1">
        <v>89</v>
      </c>
      <c r="E30" s="1">
        <v>90</v>
      </c>
      <c r="F30" s="1">
        <v>62</v>
      </c>
      <c r="G30" s="1">
        <v>86</v>
      </c>
    </row>
    <row r="31" spans="1:7">
      <c r="A31" s="1">
        <v>30</v>
      </c>
      <c r="B31" s="1" t="s">
        <v>162</v>
      </c>
      <c r="C31" s="1">
        <v>94</v>
      </c>
      <c r="D31" s="1">
        <v>97</v>
      </c>
      <c r="E31" s="1">
        <v>78</v>
      </c>
      <c r="F31" s="1">
        <v>67</v>
      </c>
      <c r="G31" s="1">
        <v>93</v>
      </c>
    </row>
    <row r="33" spans="1:7">
      <c r="A33" t="s">
        <v>172</v>
      </c>
    </row>
    <row r="34" spans="1:7">
      <c r="A34" t="b">
        <f>AND(AVERAGE(C4:E4)&gt;=80,F4&gt;=G4)</f>
        <v>0</v>
      </c>
    </row>
    <row r="36" spans="1:7">
      <c r="A36" s="1" t="s">
        <v>169</v>
      </c>
      <c r="B36" s="1" t="s">
        <v>170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</row>
    <row r="37" spans="1:7">
      <c r="A37" s="1">
        <v>8</v>
      </c>
      <c r="B37" s="1" t="s">
        <v>13</v>
      </c>
      <c r="C37" s="1">
        <v>80</v>
      </c>
      <c r="D37" s="1">
        <v>80</v>
      </c>
      <c r="E37" s="1">
        <v>80</v>
      </c>
      <c r="F37" s="1">
        <v>93</v>
      </c>
      <c r="G37" s="1">
        <v>92</v>
      </c>
    </row>
    <row r="38" spans="1:7">
      <c r="A38" s="1">
        <v>10</v>
      </c>
      <c r="B38" s="1" t="s">
        <v>16</v>
      </c>
      <c r="C38" s="1">
        <v>81</v>
      </c>
      <c r="D38" s="1">
        <v>80</v>
      </c>
      <c r="E38" s="1">
        <v>84</v>
      </c>
      <c r="F38" s="1">
        <v>60</v>
      </c>
      <c r="G38" s="1">
        <v>60</v>
      </c>
    </row>
    <row r="39" spans="1:7">
      <c r="A39" s="1">
        <v>11</v>
      </c>
      <c r="B39" s="1" t="s">
        <v>17</v>
      </c>
      <c r="C39" s="1">
        <v>78</v>
      </c>
      <c r="D39" s="1">
        <v>90</v>
      </c>
      <c r="E39" s="1">
        <v>75</v>
      </c>
      <c r="F39" s="1">
        <v>99</v>
      </c>
      <c r="G39" s="1">
        <v>72</v>
      </c>
    </row>
    <row r="40" spans="1:7">
      <c r="A40" s="1">
        <v>14</v>
      </c>
      <c r="B40" s="1" t="s">
        <v>20</v>
      </c>
      <c r="C40" s="1">
        <v>79</v>
      </c>
      <c r="D40" s="1">
        <v>94</v>
      </c>
      <c r="E40" s="1">
        <v>85</v>
      </c>
      <c r="F40" s="1">
        <v>88</v>
      </c>
      <c r="G40" s="1">
        <v>87</v>
      </c>
    </row>
    <row r="41" spans="1:7">
      <c r="A41" s="1">
        <v>15</v>
      </c>
      <c r="B41" s="1" t="s">
        <v>155</v>
      </c>
      <c r="C41" s="1">
        <v>81</v>
      </c>
      <c r="D41" s="1">
        <v>74</v>
      </c>
      <c r="E41" s="1">
        <v>93</v>
      </c>
      <c r="F41" s="1">
        <v>100</v>
      </c>
      <c r="G41" s="1">
        <v>99</v>
      </c>
    </row>
    <row r="42" spans="1:7">
      <c r="A42" s="1">
        <v>22</v>
      </c>
      <c r="B42" s="1" t="s">
        <v>164</v>
      </c>
      <c r="C42" s="1">
        <v>90</v>
      </c>
      <c r="D42" s="1">
        <v>64</v>
      </c>
      <c r="E42" s="1">
        <v>86</v>
      </c>
      <c r="F42" s="1">
        <v>94</v>
      </c>
      <c r="G42" s="1">
        <v>85</v>
      </c>
    </row>
    <row r="43" spans="1:7">
      <c r="A43" s="1">
        <v>26</v>
      </c>
      <c r="B43" s="1" t="s">
        <v>166</v>
      </c>
      <c r="C43" s="1">
        <v>97</v>
      </c>
      <c r="D43" s="1">
        <v>87</v>
      </c>
      <c r="E43" s="1">
        <v>71</v>
      </c>
      <c r="F43" s="1">
        <v>100</v>
      </c>
      <c r="G43" s="1">
        <v>65</v>
      </c>
    </row>
  </sheetData>
  <phoneticPr fontId="2" type="noConversion"/>
  <conditionalFormatting sqref="A4:G31">
    <cfRule type="expression" dxfId="4" priority="1">
      <formula>COUNTIF($C4:$G4,"&gt;=80")=5</formula>
    </cfRule>
  </conditionalFormatting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I39"/>
  <sheetViews>
    <sheetView zoomScaleNormal="100" workbookViewId="0">
      <selection activeCell="K9" sqref="K9"/>
    </sheetView>
  </sheetViews>
  <sheetFormatPr defaultRowHeight="16.5"/>
  <cols>
    <col min="2" max="2" width="11.625" bestFit="1" customWidth="1"/>
    <col min="5" max="5" width="15.5" customWidth="1"/>
    <col min="6" max="6" width="12.875" customWidth="1"/>
    <col min="7" max="7" width="14" customWidth="1"/>
    <col min="8" max="8" width="11.625" customWidth="1"/>
    <col min="9" max="9" width="11.125" bestFit="1" customWidth="1"/>
  </cols>
  <sheetData>
    <row r="1" spans="1:9">
      <c r="A1" t="s">
        <v>21</v>
      </c>
      <c r="E1" t="s">
        <v>14</v>
      </c>
    </row>
    <row r="2" spans="1:9">
      <c r="A2" s="1" t="s">
        <v>22</v>
      </c>
      <c r="B2" s="1" t="s">
        <v>22</v>
      </c>
      <c r="C2" s="2" t="s">
        <v>23</v>
      </c>
      <c r="E2" s="48" t="s">
        <v>171</v>
      </c>
      <c r="F2" s="49"/>
      <c r="G2" s="50"/>
      <c r="H2" s="3"/>
      <c r="I2" s="3"/>
    </row>
    <row r="3" spans="1:9">
      <c r="A3" s="4">
        <v>2006</v>
      </c>
      <c r="B3" s="4">
        <v>2017</v>
      </c>
      <c r="C3" s="1"/>
      <c r="E3" s="51"/>
      <c r="F3" s="52"/>
      <c r="G3" s="53"/>
      <c r="H3" s="3"/>
      <c r="I3" s="3"/>
    </row>
    <row r="4" spans="1:9">
      <c r="A4" s="4">
        <v>2018</v>
      </c>
      <c r="B4" s="4">
        <v>2019</v>
      </c>
      <c r="C4" s="1"/>
      <c r="H4" s="3"/>
      <c r="I4" s="3"/>
    </row>
    <row r="5" spans="1:9">
      <c r="A5" s="4">
        <v>2020</v>
      </c>
      <c r="B5" s="4">
        <v>2021</v>
      </c>
      <c r="C5" s="1"/>
    </row>
    <row r="6" spans="1:9">
      <c r="A6" s="4">
        <v>2022</v>
      </c>
      <c r="B6" s="4">
        <v>2023</v>
      </c>
      <c r="C6" s="1"/>
    </row>
    <row r="8" spans="1:9">
      <c r="A8" t="s">
        <v>24</v>
      </c>
      <c r="E8" t="s">
        <v>25</v>
      </c>
    </row>
    <row r="9" spans="1:9">
      <c r="A9" s="1" t="s">
        <v>26</v>
      </c>
      <c r="B9" s="2" t="s">
        <v>27</v>
      </c>
      <c r="E9" s="1"/>
      <c r="F9" s="2" t="s">
        <v>28</v>
      </c>
    </row>
    <row r="10" spans="1:9">
      <c r="A10" s="1" t="s">
        <v>29</v>
      </c>
      <c r="B10" s="5"/>
      <c r="E10" s="2" t="s">
        <v>30</v>
      </c>
      <c r="F10" s="6"/>
    </row>
    <row r="11" spans="1:9">
      <c r="A11" s="1" t="s">
        <v>31</v>
      </c>
      <c r="B11" s="5"/>
      <c r="E11" s="2" t="s">
        <v>32</v>
      </c>
      <c r="F11" s="6"/>
    </row>
    <row r="12" spans="1:9">
      <c r="A12" s="1" t="s">
        <v>33</v>
      </c>
      <c r="B12" s="5"/>
      <c r="E12" s="2" t="s">
        <v>34</v>
      </c>
      <c r="F12" s="6"/>
    </row>
    <row r="13" spans="1:9">
      <c r="A13" s="1" t="s">
        <v>35</v>
      </c>
      <c r="B13" s="5"/>
    </row>
    <row r="14" spans="1:9">
      <c r="A14" s="1" t="s">
        <v>36</v>
      </c>
      <c r="B14" s="5"/>
    </row>
    <row r="15" spans="1:9">
      <c r="A15" s="1" t="s">
        <v>37</v>
      </c>
      <c r="B15" s="5"/>
    </row>
    <row r="18" spans="1:9">
      <c r="A18" t="s">
        <v>38</v>
      </c>
      <c r="H18" t="s">
        <v>39</v>
      </c>
      <c r="I18" s="7">
        <v>45170</v>
      </c>
    </row>
    <row r="19" spans="1:9">
      <c r="A19" s="8" t="s">
        <v>26</v>
      </c>
      <c r="B19" s="8" t="s">
        <v>40</v>
      </c>
      <c r="C19" s="8" t="s">
        <v>41</v>
      </c>
      <c r="D19" s="8" t="s">
        <v>22</v>
      </c>
      <c r="E19" s="2" t="s">
        <v>42</v>
      </c>
      <c r="F19" s="2" t="s">
        <v>43</v>
      </c>
      <c r="G19" s="8" t="s">
        <v>44</v>
      </c>
      <c r="H19" s="8" t="s">
        <v>45</v>
      </c>
      <c r="I19" s="2" t="s">
        <v>46</v>
      </c>
    </row>
    <row r="20" spans="1:9">
      <c r="A20" s="1" t="s">
        <v>29</v>
      </c>
      <c r="B20" s="1" t="s">
        <v>47</v>
      </c>
      <c r="C20" s="1" t="s">
        <v>48</v>
      </c>
      <c r="D20" s="9">
        <v>2012</v>
      </c>
      <c r="E20" s="1"/>
      <c r="F20" s="1"/>
      <c r="G20" s="10">
        <v>1450000</v>
      </c>
      <c r="H20" s="10">
        <v>145000</v>
      </c>
      <c r="I20" s="1"/>
    </row>
    <row r="21" spans="1:9">
      <c r="A21" s="1" t="s">
        <v>37</v>
      </c>
      <c r="B21" s="1" t="s">
        <v>49</v>
      </c>
      <c r="C21" s="1" t="s">
        <v>50</v>
      </c>
      <c r="D21" s="9">
        <v>2020</v>
      </c>
      <c r="E21" s="1"/>
      <c r="F21" s="1"/>
      <c r="G21" s="10">
        <v>1350000</v>
      </c>
      <c r="H21" s="10">
        <v>67500</v>
      </c>
      <c r="I21" s="1"/>
    </row>
    <row r="22" spans="1:9">
      <c r="A22" s="1" t="s">
        <v>31</v>
      </c>
      <c r="B22" s="1" t="s">
        <v>51</v>
      </c>
      <c r="C22" s="1" t="s">
        <v>52</v>
      </c>
      <c r="D22" s="9">
        <v>2021</v>
      </c>
      <c r="E22" s="1"/>
      <c r="F22" s="1"/>
      <c r="G22" s="10">
        <v>1350000</v>
      </c>
      <c r="H22" s="10">
        <v>67500</v>
      </c>
      <c r="I22" s="1"/>
    </row>
    <row r="23" spans="1:9">
      <c r="A23" s="1" t="s">
        <v>35</v>
      </c>
      <c r="B23" s="1" t="s">
        <v>53</v>
      </c>
      <c r="C23" s="1" t="s">
        <v>54</v>
      </c>
      <c r="D23" s="9">
        <v>2020</v>
      </c>
      <c r="E23" s="1"/>
      <c r="F23" s="1"/>
      <c r="G23" s="10">
        <v>1350000</v>
      </c>
      <c r="H23" s="10">
        <v>67500</v>
      </c>
      <c r="I23" s="1"/>
    </row>
    <row r="24" spans="1:9">
      <c r="A24" s="1" t="s">
        <v>33</v>
      </c>
      <c r="B24" s="1" t="s">
        <v>55</v>
      </c>
      <c r="C24" s="1" t="s">
        <v>56</v>
      </c>
      <c r="D24" s="9">
        <v>2019</v>
      </c>
      <c r="E24" s="1"/>
      <c r="F24" s="1"/>
      <c r="G24" s="10">
        <v>1000000</v>
      </c>
      <c r="H24" s="10">
        <v>30000</v>
      </c>
      <c r="I24" s="1"/>
    </row>
    <row r="25" spans="1:9">
      <c r="A25" s="1" t="s">
        <v>36</v>
      </c>
      <c r="B25" s="1" t="s">
        <v>57</v>
      </c>
      <c r="C25" s="1" t="s">
        <v>58</v>
      </c>
      <c r="D25" s="9">
        <v>2021</v>
      </c>
      <c r="E25" s="1"/>
      <c r="F25" s="1"/>
      <c r="G25" s="10">
        <v>1350000</v>
      </c>
      <c r="H25" s="10">
        <v>67500</v>
      </c>
      <c r="I25" s="1"/>
    </row>
    <row r="26" spans="1:9">
      <c r="A26" s="1" t="s">
        <v>29</v>
      </c>
      <c r="B26" s="1" t="s">
        <v>59</v>
      </c>
      <c r="C26" s="1" t="s">
        <v>60</v>
      </c>
      <c r="D26" s="9">
        <v>2020</v>
      </c>
      <c r="E26" s="1"/>
      <c r="F26" s="1"/>
      <c r="G26" s="10">
        <v>1350000</v>
      </c>
      <c r="H26" s="10">
        <v>67500</v>
      </c>
      <c r="I26" s="1"/>
    </row>
    <row r="27" spans="1:9">
      <c r="A27" s="1" t="s">
        <v>35</v>
      </c>
      <c r="B27" s="1" t="s">
        <v>61</v>
      </c>
      <c r="C27" s="1" t="s">
        <v>62</v>
      </c>
      <c r="D27" s="9">
        <v>2015</v>
      </c>
      <c r="E27" s="1"/>
      <c r="F27" s="1"/>
      <c r="G27" s="10">
        <v>1200000</v>
      </c>
      <c r="H27" s="10">
        <v>84000</v>
      </c>
      <c r="I27" s="1"/>
    </row>
    <row r="28" spans="1:9">
      <c r="A28" s="1" t="s">
        <v>31</v>
      </c>
      <c r="B28" s="1" t="s">
        <v>63</v>
      </c>
      <c r="C28" s="1" t="s">
        <v>64</v>
      </c>
      <c r="D28" s="9">
        <v>2023</v>
      </c>
      <c r="E28" s="1"/>
      <c r="F28" s="1"/>
      <c r="G28" s="10">
        <v>1000000</v>
      </c>
      <c r="H28" s="10">
        <v>50000</v>
      </c>
      <c r="I28" s="1"/>
    </row>
    <row r="29" spans="1:9">
      <c r="A29" s="1" t="s">
        <v>33</v>
      </c>
      <c r="B29" s="1" t="s">
        <v>65</v>
      </c>
      <c r="C29" s="1" t="s">
        <v>66</v>
      </c>
      <c r="D29" s="9">
        <v>2007</v>
      </c>
      <c r="E29" s="1"/>
      <c r="F29" s="1"/>
      <c r="G29" s="10">
        <v>1450000</v>
      </c>
      <c r="H29" s="10">
        <v>101500</v>
      </c>
      <c r="I29" s="1"/>
    </row>
    <row r="30" spans="1:9">
      <c r="A30" s="1" t="s">
        <v>36</v>
      </c>
      <c r="B30" s="1" t="s">
        <v>67</v>
      </c>
      <c r="C30" s="1" t="s">
        <v>68</v>
      </c>
      <c r="D30" s="9">
        <v>2010</v>
      </c>
      <c r="E30" s="1"/>
      <c r="F30" s="1"/>
      <c r="G30" s="10">
        <v>1350000</v>
      </c>
      <c r="H30" s="10">
        <v>94500</v>
      </c>
      <c r="I30" s="1"/>
    </row>
    <row r="31" spans="1:9">
      <c r="A31" s="1" t="s">
        <v>29</v>
      </c>
      <c r="B31" s="1" t="s">
        <v>69</v>
      </c>
      <c r="C31" s="1" t="s">
        <v>70</v>
      </c>
      <c r="D31" s="9">
        <v>2022</v>
      </c>
      <c r="E31" s="1"/>
      <c r="F31" s="1"/>
      <c r="G31" s="10">
        <v>1200000</v>
      </c>
      <c r="H31" s="10">
        <v>60000</v>
      </c>
      <c r="I31" s="1"/>
    </row>
    <row r="32" spans="1:9">
      <c r="A32" s="1" t="s">
        <v>35</v>
      </c>
      <c r="B32" s="1" t="s">
        <v>71</v>
      </c>
      <c r="C32" s="1" t="s">
        <v>72</v>
      </c>
      <c r="D32" s="9">
        <v>2023</v>
      </c>
      <c r="E32" s="1"/>
      <c r="F32" s="1"/>
      <c r="G32" s="10">
        <v>1000000</v>
      </c>
      <c r="H32" s="10">
        <v>30000</v>
      </c>
      <c r="I32" s="1"/>
    </row>
    <row r="33" spans="1:9">
      <c r="A33" s="1" t="s">
        <v>31</v>
      </c>
      <c r="B33" s="1" t="s">
        <v>73</v>
      </c>
      <c r="C33" s="1" t="s">
        <v>74</v>
      </c>
      <c r="D33" s="9">
        <v>2010</v>
      </c>
      <c r="E33" s="1"/>
      <c r="F33" s="1"/>
      <c r="G33" s="10">
        <v>1450000</v>
      </c>
      <c r="H33" s="10">
        <v>101500</v>
      </c>
      <c r="I33" s="1"/>
    </row>
    <row r="34" spans="1:9">
      <c r="A34" s="1" t="s">
        <v>36</v>
      </c>
      <c r="B34" s="1" t="s">
        <v>75</v>
      </c>
      <c r="C34" s="1" t="s">
        <v>76</v>
      </c>
      <c r="D34" s="9">
        <v>2023</v>
      </c>
      <c r="E34" s="1"/>
      <c r="F34" s="1"/>
      <c r="G34" s="10">
        <v>1000000</v>
      </c>
      <c r="H34" s="10">
        <v>50000</v>
      </c>
      <c r="I34" s="1"/>
    </row>
    <row r="35" spans="1:9">
      <c r="A35" s="1" t="s">
        <v>33</v>
      </c>
      <c r="B35" s="1" t="s">
        <v>77</v>
      </c>
      <c r="C35" s="1" t="s">
        <v>78</v>
      </c>
      <c r="D35" s="9">
        <v>2021</v>
      </c>
      <c r="E35" s="1"/>
      <c r="F35" s="1"/>
      <c r="G35" s="10">
        <v>1350000</v>
      </c>
      <c r="H35" s="10">
        <v>67500</v>
      </c>
      <c r="I35" s="1"/>
    </row>
    <row r="36" spans="1:9">
      <c r="A36" s="1" t="s">
        <v>37</v>
      </c>
      <c r="B36" s="1" t="s">
        <v>79</v>
      </c>
      <c r="C36" s="1" t="s">
        <v>80</v>
      </c>
      <c r="D36" s="9">
        <v>2021</v>
      </c>
      <c r="E36" s="1"/>
      <c r="F36" s="1"/>
      <c r="G36" s="10">
        <v>1000000</v>
      </c>
      <c r="H36" s="10">
        <v>30000</v>
      </c>
      <c r="I36" s="1"/>
    </row>
    <row r="37" spans="1:9">
      <c r="A37" s="1" t="s">
        <v>31</v>
      </c>
      <c r="B37" s="1" t="s">
        <v>81</v>
      </c>
      <c r="C37" s="1" t="s">
        <v>82</v>
      </c>
      <c r="D37" s="9">
        <v>2022</v>
      </c>
      <c r="E37" s="1"/>
      <c r="F37" s="1"/>
      <c r="G37" s="10">
        <v>1200000</v>
      </c>
      <c r="H37" s="10">
        <v>36000</v>
      </c>
      <c r="I37" s="1"/>
    </row>
    <row r="38" spans="1:9">
      <c r="A38" s="1" t="s">
        <v>83</v>
      </c>
      <c r="B38" s="1" t="s">
        <v>84</v>
      </c>
      <c r="C38" s="1" t="s">
        <v>85</v>
      </c>
      <c r="D38" s="9">
        <v>2017</v>
      </c>
      <c r="E38" s="1"/>
      <c r="F38" s="1"/>
      <c r="G38" s="10">
        <v>1350000</v>
      </c>
      <c r="H38" s="10">
        <v>94500</v>
      </c>
      <c r="I38" s="1"/>
    </row>
    <row r="39" spans="1:9">
      <c r="A39" s="1" t="s">
        <v>35</v>
      </c>
      <c r="B39" s="1" t="s">
        <v>86</v>
      </c>
      <c r="C39" s="1" t="s">
        <v>87</v>
      </c>
      <c r="D39" s="9">
        <v>2023</v>
      </c>
      <c r="E39" s="1"/>
      <c r="F39" s="1"/>
      <c r="G39" s="10">
        <v>1000000</v>
      </c>
      <c r="H39" s="10">
        <v>50000</v>
      </c>
      <c r="I39" s="1"/>
    </row>
  </sheetData>
  <mergeCells count="2">
    <mergeCell ref="E2:G2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F4A6-821E-4095-90B4-047CD645FB6C}">
  <sheetPr codeName="Sheet8"/>
  <dimension ref="A1:M13"/>
  <sheetViews>
    <sheetView workbookViewId="0">
      <selection activeCell="A3" sqref="A3:M13"/>
    </sheetView>
  </sheetViews>
  <sheetFormatPr defaultRowHeight="16.5"/>
  <cols>
    <col min="1" max="1" width="11.25" bestFit="1" customWidth="1"/>
    <col min="2" max="2" width="9.125" bestFit="1" customWidth="1"/>
    <col min="3" max="3" width="11.25" bestFit="1" customWidth="1"/>
    <col min="4" max="4" width="9.375" bestFit="1" customWidth="1"/>
    <col min="5" max="5" width="9.125" bestFit="1" customWidth="1"/>
    <col min="6" max="11" width="11.25" bestFit="1" customWidth="1"/>
    <col min="12" max="13" width="9.125" bestFit="1" customWidth="1"/>
  </cols>
  <sheetData>
    <row r="1" spans="1:13">
      <c r="A1" s="40" t="s">
        <v>191</v>
      </c>
    </row>
    <row r="3" spans="1:13">
      <c r="A3" t="s">
        <v>178</v>
      </c>
      <c r="B3" t="s">
        <v>0</v>
      </c>
      <c r="C3" t="s">
        <v>179</v>
      </c>
      <c r="D3" t="s">
        <v>88</v>
      </c>
      <c r="E3" t="s">
        <v>43</v>
      </c>
      <c r="F3" t="s">
        <v>180</v>
      </c>
      <c r="G3" t="s">
        <v>89</v>
      </c>
      <c r="H3" t="s">
        <v>90</v>
      </c>
      <c r="I3" t="s">
        <v>91</v>
      </c>
      <c r="J3" t="s">
        <v>92</v>
      </c>
      <c r="K3" t="s">
        <v>93</v>
      </c>
      <c r="L3" t="s">
        <v>181</v>
      </c>
      <c r="M3" t="s">
        <v>182</v>
      </c>
    </row>
    <row r="4" spans="1:13">
      <c r="A4">
        <v>200106</v>
      </c>
      <c r="B4" t="s">
        <v>187</v>
      </c>
      <c r="C4" t="s">
        <v>184</v>
      </c>
      <c r="D4" t="s">
        <v>95</v>
      </c>
      <c r="E4" t="s">
        <v>99</v>
      </c>
      <c r="F4" s="7">
        <v>44201</v>
      </c>
      <c r="G4">
        <v>50</v>
      </c>
      <c r="H4">
        <v>40</v>
      </c>
      <c r="I4">
        <v>28</v>
      </c>
      <c r="J4">
        <v>0</v>
      </c>
      <c r="K4">
        <v>90</v>
      </c>
      <c r="L4">
        <v>41.6</v>
      </c>
      <c r="M4" t="s">
        <v>186</v>
      </c>
    </row>
    <row r="5" spans="1:13">
      <c r="A5">
        <v>200105</v>
      </c>
      <c r="B5" t="s">
        <v>188</v>
      </c>
      <c r="C5" t="s">
        <v>184</v>
      </c>
      <c r="D5" t="s">
        <v>95</v>
      </c>
      <c r="E5" t="s">
        <v>99</v>
      </c>
      <c r="F5" s="7">
        <v>44201</v>
      </c>
      <c r="G5">
        <v>80</v>
      </c>
      <c r="H5">
        <v>40</v>
      </c>
      <c r="I5">
        <v>24</v>
      </c>
      <c r="J5">
        <v>80</v>
      </c>
      <c r="K5">
        <v>100</v>
      </c>
      <c r="L5">
        <v>64.8</v>
      </c>
      <c r="M5" t="s">
        <v>186</v>
      </c>
    </row>
    <row r="6" spans="1:13">
      <c r="A6">
        <v>200124</v>
      </c>
      <c r="B6" t="s">
        <v>94</v>
      </c>
      <c r="C6" t="s">
        <v>184</v>
      </c>
      <c r="D6" t="s">
        <v>95</v>
      </c>
      <c r="E6" t="s">
        <v>96</v>
      </c>
      <c r="F6" s="7">
        <v>44928</v>
      </c>
      <c r="G6">
        <v>70</v>
      </c>
      <c r="H6">
        <v>52</v>
      </c>
      <c r="I6">
        <v>64</v>
      </c>
      <c r="J6">
        <v>70</v>
      </c>
      <c r="K6">
        <v>90</v>
      </c>
      <c r="L6">
        <v>69.2</v>
      </c>
      <c r="M6" t="s">
        <v>186</v>
      </c>
    </row>
    <row r="7" spans="1:13">
      <c r="A7">
        <v>200115</v>
      </c>
      <c r="B7" t="s">
        <v>102</v>
      </c>
      <c r="C7" t="s">
        <v>184</v>
      </c>
      <c r="D7" t="s">
        <v>95</v>
      </c>
      <c r="E7" t="s">
        <v>99</v>
      </c>
      <c r="F7" s="7">
        <v>44774</v>
      </c>
      <c r="G7">
        <v>70</v>
      </c>
      <c r="H7">
        <v>52</v>
      </c>
      <c r="I7">
        <v>48</v>
      </c>
      <c r="J7">
        <v>0</v>
      </c>
      <c r="K7">
        <v>100</v>
      </c>
      <c r="L7">
        <v>54</v>
      </c>
      <c r="M7" t="s">
        <v>186</v>
      </c>
    </row>
    <row r="8" spans="1:13">
      <c r="A8">
        <v>200107</v>
      </c>
      <c r="B8" t="s">
        <v>190</v>
      </c>
      <c r="C8" t="s">
        <v>184</v>
      </c>
      <c r="D8" t="s">
        <v>95</v>
      </c>
      <c r="E8" t="s">
        <v>99</v>
      </c>
      <c r="F8" s="7">
        <v>44201</v>
      </c>
      <c r="G8">
        <v>80</v>
      </c>
      <c r="H8">
        <v>52</v>
      </c>
      <c r="I8">
        <v>36</v>
      </c>
      <c r="J8">
        <v>80</v>
      </c>
      <c r="K8">
        <v>80</v>
      </c>
      <c r="L8">
        <v>65.599999999999994</v>
      </c>
      <c r="M8" t="s">
        <v>186</v>
      </c>
    </row>
    <row r="9" spans="1:13">
      <c r="A9">
        <v>200108</v>
      </c>
      <c r="B9" t="s">
        <v>103</v>
      </c>
      <c r="C9" t="s">
        <v>184</v>
      </c>
      <c r="D9" t="s">
        <v>95</v>
      </c>
      <c r="E9" t="s">
        <v>99</v>
      </c>
      <c r="F9" s="7">
        <v>44201</v>
      </c>
      <c r="G9">
        <v>80</v>
      </c>
      <c r="H9">
        <v>64</v>
      </c>
      <c r="I9">
        <v>40</v>
      </c>
      <c r="J9">
        <v>90</v>
      </c>
      <c r="K9">
        <v>100</v>
      </c>
      <c r="L9">
        <v>74.8</v>
      </c>
      <c r="M9" t="s">
        <v>189</v>
      </c>
    </row>
    <row r="10" spans="1:13">
      <c r="A10">
        <v>200118</v>
      </c>
      <c r="B10" t="s">
        <v>106</v>
      </c>
      <c r="C10" t="s">
        <v>184</v>
      </c>
      <c r="D10" t="s">
        <v>95</v>
      </c>
      <c r="E10" t="s">
        <v>99</v>
      </c>
      <c r="F10" s="7">
        <v>44780</v>
      </c>
      <c r="G10">
        <v>70</v>
      </c>
      <c r="H10">
        <v>64</v>
      </c>
      <c r="I10">
        <v>56</v>
      </c>
      <c r="J10">
        <v>90</v>
      </c>
      <c r="K10">
        <v>100</v>
      </c>
      <c r="L10">
        <v>76</v>
      </c>
      <c r="M10" t="s">
        <v>189</v>
      </c>
    </row>
    <row r="11" spans="1:13">
      <c r="A11">
        <v>200130</v>
      </c>
      <c r="B11" t="s">
        <v>112</v>
      </c>
      <c r="C11" t="s">
        <v>184</v>
      </c>
      <c r="D11" t="s">
        <v>95</v>
      </c>
      <c r="E11" t="s">
        <v>96</v>
      </c>
      <c r="F11" s="7">
        <v>44933</v>
      </c>
      <c r="G11">
        <v>90</v>
      </c>
      <c r="H11">
        <v>68</v>
      </c>
      <c r="I11">
        <v>72</v>
      </c>
      <c r="J11">
        <v>100</v>
      </c>
      <c r="K11">
        <v>100</v>
      </c>
      <c r="L11">
        <v>86</v>
      </c>
      <c r="M11" t="s">
        <v>185</v>
      </c>
    </row>
    <row r="12" spans="1:13">
      <c r="A12">
        <v>200121</v>
      </c>
      <c r="B12" t="s">
        <v>107</v>
      </c>
      <c r="C12" t="s">
        <v>184</v>
      </c>
      <c r="D12" t="s">
        <v>95</v>
      </c>
      <c r="E12" t="s">
        <v>99</v>
      </c>
      <c r="F12" s="7">
        <v>44785</v>
      </c>
      <c r="G12">
        <v>80</v>
      </c>
      <c r="H12">
        <v>68</v>
      </c>
      <c r="I12">
        <v>60</v>
      </c>
      <c r="J12">
        <v>100</v>
      </c>
      <c r="K12">
        <v>100</v>
      </c>
      <c r="L12">
        <v>81.599999999999994</v>
      </c>
      <c r="M12" t="s">
        <v>189</v>
      </c>
    </row>
    <row r="13" spans="1:13">
      <c r="A13">
        <v>200131</v>
      </c>
      <c r="B13" t="s">
        <v>183</v>
      </c>
      <c r="C13" t="s">
        <v>184</v>
      </c>
      <c r="D13" t="s">
        <v>95</v>
      </c>
      <c r="E13" t="s">
        <v>96</v>
      </c>
      <c r="F13" s="7">
        <v>44933</v>
      </c>
      <c r="G13">
        <v>90</v>
      </c>
      <c r="H13">
        <v>76</v>
      </c>
      <c r="I13">
        <v>72</v>
      </c>
      <c r="J13">
        <v>100</v>
      </c>
      <c r="K13">
        <v>100</v>
      </c>
      <c r="L13">
        <v>87.6</v>
      </c>
      <c r="M13" t="s">
        <v>185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2:E8"/>
  <sheetViews>
    <sheetView tabSelected="1" workbookViewId="0">
      <selection activeCell="K13" sqref="K13"/>
    </sheetView>
  </sheetViews>
  <sheetFormatPr defaultRowHeight="16.5"/>
  <cols>
    <col min="1" max="1" width="9.375" bestFit="1" customWidth="1"/>
    <col min="2" max="5" width="15.25" bestFit="1" customWidth="1"/>
  </cols>
  <sheetData>
    <row r="2" spans="1:5">
      <c r="A2" s="39" t="s">
        <v>0</v>
      </c>
      <c r="B2" t="s">
        <v>173</v>
      </c>
    </row>
    <row r="4" spans="1:5">
      <c r="A4" s="39" t="s">
        <v>88</v>
      </c>
      <c r="B4" t="s">
        <v>174</v>
      </c>
      <c r="C4" t="s">
        <v>175</v>
      </c>
      <c r="D4" t="s">
        <v>176</v>
      </c>
      <c r="E4" t="s">
        <v>177</v>
      </c>
    </row>
    <row r="5" spans="1:5">
      <c r="A5" t="s">
        <v>95</v>
      </c>
      <c r="B5" s="59">
        <v>57.6</v>
      </c>
      <c r="C5" s="59">
        <v>50</v>
      </c>
      <c r="D5" s="59">
        <v>71</v>
      </c>
      <c r="E5" s="59">
        <v>96</v>
      </c>
    </row>
    <row r="6" spans="1:5">
      <c r="A6" t="s">
        <v>111</v>
      </c>
      <c r="B6" s="59">
        <v>57.333333333333336</v>
      </c>
      <c r="C6" s="59">
        <v>54</v>
      </c>
      <c r="D6" s="59">
        <v>89.166666666666671</v>
      </c>
      <c r="E6" s="59">
        <v>91.666666666666671</v>
      </c>
    </row>
    <row r="7" spans="1:5">
      <c r="A7" t="s">
        <v>98</v>
      </c>
      <c r="B7" s="59">
        <v>44</v>
      </c>
      <c r="C7" s="59">
        <v>47</v>
      </c>
      <c r="D7" s="59">
        <v>77.5</v>
      </c>
      <c r="E7" s="59">
        <v>91.25</v>
      </c>
    </row>
    <row r="8" spans="1:5">
      <c r="A8" t="s">
        <v>101</v>
      </c>
      <c r="B8" s="59">
        <v>56</v>
      </c>
      <c r="C8" s="59">
        <v>62.285714285714285</v>
      </c>
      <c r="D8" s="59">
        <v>90</v>
      </c>
      <c r="E8" s="59">
        <v>98.571428571428569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2:N19"/>
  <sheetViews>
    <sheetView workbookViewId="0">
      <selection activeCell="A4" sqref="A4:H17"/>
    </sheetView>
  </sheetViews>
  <sheetFormatPr defaultRowHeight="16.5"/>
  <cols>
    <col min="4" max="8" width="9.875" customWidth="1"/>
  </cols>
  <sheetData>
    <row r="2" spans="1:8">
      <c r="A2" s="54" t="s">
        <v>0</v>
      </c>
      <c r="B2" s="54" t="s">
        <v>88</v>
      </c>
      <c r="C2" s="54" t="s">
        <v>43</v>
      </c>
      <c r="D2" s="54" t="s">
        <v>153</v>
      </c>
      <c r="E2" s="54"/>
      <c r="F2" s="54"/>
      <c r="G2" s="54"/>
      <c r="H2" s="54"/>
    </row>
    <row r="3" spans="1:8">
      <c r="A3" s="54"/>
      <c r="B3" s="54"/>
      <c r="C3" s="54"/>
      <c r="D3" s="37" t="s">
        <v>89</v>
      </c>
      <c r="E3" s="37" t="s">
        <v>90</v>
      </c>
      <c r="F3" s="37" t="s">
        <v>91</v>
      </c>
      <c r="G3" s="37" t="s">
        <v>92</v>
      </c>
      <c r="H3" s="37" t="s">
        <v>93</v>
      </c>
    </row>
    <row r="4" spans="1:8">
      <c r="A4" s="34" t="s">
        <v>94</v>
      </c>
      <c r="B4" s="35" t="s">
        <v>95</v>
      </c>
      <c r="C4" s="35" t="s">
        <v>96</v>
      </c>
      <c r="D4" s="11">
        <v>70</v>
      </c>
      <c r="E4" s="11">
        <v>52</v>
      </c>
      <c r="F4" s="11">
        <v>64</v>
      </c>
      <c r="G4" s="11">
        <v>92</v>
      </c>
      <c r="H4" s="36">
        <v>8</v>
      </c>
    </row>
    <row r="5" spans="1:8">
      <c r="A5" s="28" t="s">
        <v>112</v>
      </c>
      <c r="B5" s="27" t="s">
        <v>95</v>
      </c>
      <c r="C5" s="27" t="s">
        <v>96</v>
      </c>
      <c r="D5" s="29">
        <v>90</v>
      </c>
      <c r="E5" s="29">
        <v>68</v>
      </c>
      <c r="F5" s="29">
        <v>72</v>
      </c>
      <c r="G5" s="29">
        <v>69</v>
      </c>
      <c r="H5" s="30">
        <v>36</v>
      </c>
    </row>
    <row r="6" spans="1:8">
      <c r="A6" s="26" t="s">
        <v>102</v>
      </c>
      <c r="B6" s="27" t="s">
        <v>95</v>
      </c>
      <c r="C6" s="27" t="s">
        <v>99</v>
      </c>
      <c r="D6" s="29">
        <v>70</v>
      </c>
      <c r="E6" s="29">
        <v>52</v>
      </c>
      <c r="F6" s="29">
        <v>48</v>
      </c>
      <c r="G6" s="29">
        <v>83</v>
      </c>
      <c r="H6" s="30">
        <v>65</v>
      </c>
    </row>
    <row r="7" spans="1:8">
      <c r="A7" s="26" t="s">
        <v>103</v>
      </c>
      <c r="B7" s="27" t="s">
        <v>95</v>
      </c>
      <c r="C7" s="27" t="s">
        <v>99</v>
      </c>
      <c r="D7" s="29">
        <v>80</v>
      </c>
      <c r="E7" s="29">
        <v>64</v>
      </c>
      <c r="F7" s="29">
        <v>40</v>
      </c>
      <c r="G7" s="29">
        <v>0</v>
      </c>
      <c r="H7" s="30">
        <v>74</v>
      </c>
    </row>
    <row r="8" spans="1:8">
      <c r="A8" s="26" t="s">
        <v>106</v>
      </c>
      <c r="B8" s="27" t="s">
        <v>95</v>
      </c>
      <c r="C8" s="27" t="s">
        <v>99</v>
      </c>
      <c r="D8" s="29">
        <v>70</v>
      </c>
      <c r="E8" s="29">
        <v>64</v>
      </c>
      <c r="F8" s="29">
        <v>56</v>
      </c>
      <c r="G8" s="29">
        <v>40</v>
      </c>
      <c r="H8" s="30">
        <v>12</v>
      </c>
    </row>
    <row r="9" spans="1:8">
      <c r="A9" s="26" t="s">
        <v>107</v>
      </c>
      <c r="B9" s="27" t="s">
        <v>95</v>
      </c>
      <c r="C9" s="27" t="s">
        <v>99</v>
      </c>
      <c r="D9" s="29">
        <v>80</v>
      </c>
      <c r="E9" s="29">
        <v>68</v>
      </c>
      <c r="F9" s="29">
        <v>60</v>
      </c>
      <c r="G9" s="29">
        <v>75</v>
      </c>
      <c r="H9" s="30">
        <v>34</v>
      </c>
    </row>
    <row r="10" spans="1:8">
      <c r="A10" s="28" t="s">
        <v>108</v>
      </c>
      <c r="B10" s="27" t="s">
        <v>98</v>
      </c>
      <c r="C10" s="27" t="s">
        <v>96</v>
      </c>
      <c r="D10" s="29">
        <v>100</v>
      </c>
      <c r="E10" s="29">
        <v>72</v>
      </c>
      <c r="F10" s="29">
        <v>80</v>
      </c>
      <c r="G10" s="29">
        <v>83</v>
      </c>
      <c r="H10" s="30">
        <v>85</v>
      </c>
    </row>
    <row r="11" spans="1:8">
      <c r="A11" s="26" t="s">
        <v>97</v>
      </c>
      <c r="B11" s="27" t="s">
        <v>98</v>
      </c>
      <c r="C11" s="27" t="s">
        <v>99</v>
      </c>
      <c r="D11" s="29">
        <v>80</v>
      </c>
      <c r="E11" s="29">
        <v>56</v>
      </c>
      <c r="F11" s="29">
        <v>56</v>
      </c>
      <c r="G11" s="29">
        <v>89</v>
      </c>
      <c r="H11" s="30">
        <v>27</v>
      </c>
    </row>
    <row r="12" spans="1:8">
      <c r="A12" s="26" t="s">
        <v>104</v>
      </c>
      <c r="B12" s="27" t="s">
        <v>98</v>
      </c>
      <c r="C12" s="27" t="s">
        <v>99</v>
      </c>
      <c r="D12" s="29">
        <v>50</v>
      </c>
      <c r="E12" s="29">
        <v>0</v>
      </c>
      <c r="F12" s="29">
        <v>0</v>
      </c>
      <c r="G12" s="29">
        <v>93</v>
      </c>
      <c r="H12" s="30">
        <v>58</v>
      </c>
    </row>
    <row r="13" spans="1:8">
      <c r="A13" s="26" t="s">
        <v>105</v>
      </c>
      <c r="B13" s="27" t="s">
        <v>98</v>
      </c>
      <c r="C13" s="27" t="s">
        <v>99</v>
      </c>
      <c r="D13" s="29">
        <v>100</v>
      </c>
      <c r="E13" s="29">
        <v>32</v>
      </c>
      <c r="F13" s="29">
        <v>48</v>
      </c>
      <c r="G13" s="29">
        <v>76</v>
      </c>
      <c r="H13" s="30">
        <v>88</v>
      </c>
    </row>
    <row r="14" spans="1:8">
      <c r="A14" s="26" t="s">
        <v>100</v>
      </c>
      <c r="B14" s="27" t="s">
        <v>101</v>
      </c>
      <c r="C14" s="27" t="s">
        <v>99</v>
      </c>
      <c r="D14" s="29">
        <v>70</v>
      </c>
      <c r="E14" s="29">
        <v>48</v>
      </c>
      <c r="F14" s="29">
        <v>64</v>
      </c>
      <c r="G14" s="29">
        <v>54</v>
      </c>
      <c r="H14" s="30">
        <v>75</v>
      </c>
    </row>
    <row r="15" spans="1:8">
      <c r="A15" s="26" t="s">
        <v>109</v>
      </c>
      <c r="B15" s="27" t="s">
        <v>101</v>
      </c>
      <c r="C15" s="27" t="s">
        <v>99</v>
      </c>
      <c r="D15" s="29">
        <v>100</v>
      </c>
      <c r="E15" s="29">
        <v>36</v>
      </c>
      <c r="F15" s="29">
        <v>48</v>
      </c>
      <c r="G15" s="29">
        <v>82</v>
      </c>
      <c r="H15" s="30">
        <v>98</v>
      </c>
    </row>
    <row r="16" spans="1:8">
      <c r="A16" s="28" t="s">
        <v>113</v>
      </c>
      <c r="B16" s="27" t="s">
        <v>111</v>
      </c>
      <c r="C16" s="27" t="s">
        <v>96</v>
      </c>
      <c r="D16" s="29">
        <v>90</v>
      </c>
      <c r="E16" s="29">
        <v>64</v>
      </c>
      <c r="F16" s="29">
        <v>76</v>
      </c>
      <c r="G16" s="29">
        <v>62</v>
      </c>
      <c r="H16" s="30">
        <v>97</v>
      </c>
    </row>
    <row r="17" spans="1:14">
      <c r="A17" s="41" t="s">
        <v>110</v>
      </c>
      <c r="B17" s="31" t="s">
        <v>111</v>
      </c>
      <c r="C17" s="31" t="s">
        <v>99</v>
      </c>
      <c r="D17" s="32">
        <v>90</v>
      </c>
      <c r="E17" s="32">
        <v>48</v>
      </c>
      <c r="F17" s="32">
        <v>44</v>
      </c>
      <c r="G17" s="32">
        <v>19</v>
      </c>
      <c r="H17" s="33">
        <v>24</v>
      </c>
    </row>
    <row r="19" spans="1:14">
      <c r="N19" t="s">
        <v>154</v>
      </c>
    </row>
  </sheetData>
  <sortState xmlns:xlrd2="http://schemas.microsoft.com/office/spreadsheetml/2017/richdata2" ref="A4:H17">
    <sortCondition ref="B4:B17" customList="기술부,영업부,총무부,기획부"/>
    <sortCondition sortBy="cellColor" ref="A4:A17" dxfId="2"/>
  </sortState>
  <mergeCells count="4">
    <mergeCell ref="A2:A3"/>
    <mergeCell ref="B2:B3"/>
    <mergeCell ref="C2:C3"/>
    <mergeCell ref="D2:H2"/>
  </mergeCells>
  <phoneticPr fontId="2" type="noConversion"/>
  <dataValidations count="1">
    <dataValidation type="whole" errorStyle="information" allowBlank="1" showInputMessage="1" showErrorMessage="1" errorTitle="입력오류" error="다시 입력하세요!" promptTitle="점수입력" prompt="0~100에 해당하는 숫자만 입력 가능" sqref="D4:H17" xr:uid="{CCAF3D95-985B-4B2E-A790-1DE8ED47ECF1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G7"/>
  <sheetViews>
    <sheetView workbookViewId="0">
      <selection activeCell="O14" sqref="O14"/>
    </sheetView>
  </sheetViews>
  <sheetFormatPr defaultRowHeight="16.5"/>
  <cols>
    <col min="2" max="2" width="16.5" bestFit="1" customWidth="1"/>
    <col min="3" max="4" width="10.625" bestFit="1" customWidth="1"/>
    <col min="6" max="6" width="9.625" customWidth="1"/>
    <col min="7" max="7" width="9.5" bestFit="1" customWidth="1"/>
  </cols>
  <sheetData>
    <row r="1" spans="1:7" ht="17.25">
      <c r="B1" s="55" t="s">
        <v>114</v>
      </c>
      <c r="C1" s="55"/>
      <c r="D1" s="55"/>
      <c r="E1" s="55"/>
      <c r="F1" s="55"/>
      <c r="G1" s="11" t="s">
        <v>115</v>
      </c>
    </row>
    <row r="2" spans="1:7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</row>
    <row r="3" spans="1:7">
      <c r="A3" s="1" t="s">
        <v>123</v>
      </c>
      <c r="B3" s="1" t="s">
        <v>124</v>
      </c>
      <c r="C3" s="12">
        <v>384</v>
      </c>
      <c r="D3" s="12">
        <v>50</v>
      </c>
      <c r="E3" s="12">
        <v>434</v>
      </c>
      <c r="F3" s="13">
        <v>43.4</v>
      </c>
      <c r="G3" s="13">
        <v>477.4</v>
      </c>
    </row>
    <row r="4" spans="1:7">
      <c r="A4" s="1" t="s">
        <v>125</v>
      </c>
      <c r="B4" s="1" t="s">
        <v>126</v>
      </c>
      <c r="C4" s="12">
        <v>345</v>
      </c>
      <c r="D4" s="12">
        <v>89</v>
      </c>
      <c r="E4" s="12">
        <v>434</v>
      </c>
      <c r="F4" s="13">
        <v>43.4</v>
      </c>
      <c r="G4" s="13">
        <v>477.4</v>
      </c>
    </row>
    <row r="5" spans="1:7">
      <c r="A5" s="1" t="s">
        <v>127</v>
      </c>
      <c r="B5" s="1" t="s">
        <v>128</v>
      </c>
      <c r="C5" s="12">
        <v>259</v>
      </c>
      <c r="D5" s="12">
        <v>38</v>
      </c>
      <c r="E5" s="12">
        <v>297</v>
      </c>
      <c r="F5" s="13">
        <v>29.7</v>
      </c>
      <c r="G5" s="13">
        <v>326.7</v>
      </c>
    </row>
    <row r="6" spans="1:7">
      <c r="A6" s="1" t="s">
        <v>129</v>
      </c>
      <c r="B6" s="1" t="s">
        <v>130</v>
      </c>
      <c r="C6" s="12">
        <v>250</v>
      </c>
      <c r="D6" s="12">
        <v>43</v>
      </c>
      <c r="E6" s="12">
        <v>293</v>
      </c>
      <c r="F6" s="13">
        <v>29.3</v>
      </c>
      <c r="G6" s="13">
        <v>322.3</v>
      </c>
    </row>
    <row r="7" spans="1:7">
      <c r="A7" s="1" t="s">
        <v>129</v>
      </c>
      <c r="B7" s="1" t="s">
        <v>131</v>
      </c>
      <c r="C7" s="12">
        <v>245</v>
      </c>
      <c r="D7" s="12">
        <v>40</v>
      </c>
      <c r="E7" s="12">
        <v>285</v>
      </c>
      <c r="F7" s="13">
        <v>28.5</v>
      </c>
      <c r="G7" s="13">
        <v>313.5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F6"/>
  <sheetViews>
    <sheetView workbookViewId="0">
      <selection activeCell="H15" sqref="H15"/>
    </sheetView>
  </sheetViews>
  <sheetFormatPr defaultRowHeight="16.5"/>
  <cols>
    <col min="1" max="1" width="11" bestFit="1" customWidth="1"/>
    <col min="4" max="4" width="11" bestFit="1" customWidth="1"/>
  </cols>
  <sheetData>
    <row r="1" spans="1:6" ht="17.25" thickBot="1">
      <c r="A1" s="56" t="s">
        <v>132</v>
      </c>
      <c r="B1" s="57"/>
      <c r="C1" s="57"/>
      <c r="D1" s="58"/>
      <c r="F1" t="s">
        <v>192</v>
      </c>
    </row>
    <row r="2" spans="1:6" ht="17.25" thickBot="1">
      <c r="A2" s="14" t="s">
        <v>133</v>
      </c>
      <c r="B2" s="15" t="s">
        <v>134</v>
      </c>
      <c r="C2" s="16" t="s">
        <v>135</v>
      </c>
      <c r="D2" s="17" t="s">
        <v>136</v>
      </c>
    </row>
    <row r="3" spans="1:6">
      <c r="A3" s="18" t="s">
        <v>137</v>
      </c>
      <c r="B3" s="42">
        <v>120</v>
      </c>
      <c r="C3" s="43">
        <v>108</v>
      </c>
      <c r="D3" s="19">
        <f>C3/B3</f>
        <v>0.9</v>
      </c>
    </row>
    <row r="4" spans="1:6">
      <c r="A4" s="20" t="s">
        <v>138</v>
      </c>
      <c r="B4" s="44">
        <v>140</v>
      </c>
      <c r="C4" s="45">
        <v>77</v>
      </c>
      <c r="D4" s="21">
        <f>C4/B4</f>
        <v>0.55000000000000004</v>
      </c>
    </row>
    <row r="5" spans="1:6">
      <c r="A5" s="20" t="s">
        <v>139</v>
      </c>
      <c r="B5" s="44">
        <v>115</v>
      </c>
      <c r="C5" s="45">
        <v>125</v>
      </c>
      <c r="D5" s="21">
        <f>C5/B5</f>
        <v>1.0869565217391304</v>
      </c>
    </row>
    <row r="6" spans="1:6" ht="17.25" thickBot="1">
      <c r="A6" s="22" t="s">
        <v>140</v>
      </c>
      <c r="B6" s="46">
        <v>90</v>
      </c>
      <c r="C6" s="47">
        <v>72</v>
      </c>
      <c r="D6" s="23">
        <f>C6/B6</f>
        <v>0.8</v>
      </c>
    </row>
  </sheetData>
  <mergeCells count="1">
    <mergeCell ref="A1:D1"/>
  </mergeCells>
  <phoneticPr fontId="2" type="noConversion"/>
  <conditionalFormatting sqref="D3:D6">
    <cfRule type="cellIs" dxfId="1" priority="1" operator="greaterThanOrEqual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H9"/>
  <sheetViews>
    <sheetView workbookViewId="0">
      <selection activeCell="M12" sqref="M12"/>
    </sheetView>
  </sheetViews>
  <sheetFormatPr defaultRowHeight="16.5"/>
  <sheetData>
    <row r="1" spans="1:8">
      <c r="A1" t="s">
        <v>141</v>
      </c>
    </row>
    <row r="3" spans="1:8">
      <c r="A3" s="24" t="s">
        <v>142</v>
      </c>
      <c r="B3" s="24" t="s">
        <v>143</v>
      </c>
      <c r="C3" s="24" t="s">
        <v>144</v>
      </c>
      <c r="D3" s="24" t="s">
        <v>145</v>
      </c>
      <c r="G3" s="24" t="s">
        <v>143</v>
      </c>
      <c r="H3" s="24" t="s">
        <v>146</v>
      </c>
    </row>
    <row r="4" spans="1:8">
      <c r="A4">
        <v>1</v>
      </c>
      <c r="B4" t="s">
        <v>147</v>
      </c>
      <c r="C4">
        <v>10</v>
      </c>
      <c r="D4" s="25">
        <v>130000</v>
      </c>
      <c r="G4" t="s">
        <v>148</v>
      </c>
      <c r="H4">
        <v>15000</v>
      </c>
    </row>
    <row r="5" spans="1:8">
      <c r="A5">
        <v>2</v>
      </c>
      <c r="B5" t="s">
        <v>149</v>
      </c>
      <c r="C5">
        <v>8</v>
      </c>
      <c r="D5" s="25">
        <v>88000</v>
      </c>
      <c r="G5" t="s">
        <v>150</v>
      </c>
      <c r="H5">
        <v>14000</v>
      </c>
    </row>
    <row r="6" spans="1:8">
      <c r="A6">
        <v>3</v>
      </c>
      <c r="B6" t="s">
        <v>151</v>
      </c>
      <c r="C6">
        <v>13</v>
      </c>
      <c r="D6" s="25">
        <v>156000</v>
      </c>
      <c r="G6" t="s">
        <v>147</v>
      </c>
      <c r="H6">
        <v>13000</v>
      </c>
    </row>
    <row r="7" spans="1:8">
      <c r="G7" t="s">
        <v>151</v>
      </c>
      <c r="H7">
        <v>12000</v>
      </c>
    </row>
    <row r="8" spans="1:8">
      <c r="G8" t="s">
        <v>149</v>
      </c>
      <c r="H8">
        <v>11000</v>
      </c>
    </row>
    <row r="9" spans="1:8">
      <c r="G9" t="s">
        <v>152</v>
      </c>
      <c r="H9">
        <v>10000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등록">
          <controlPr defaultSize="0" autoLine="0" autoPict="0" r:id="rId4">
            <anchor moveWithCells="1">
              <from>
                <xdr:col>4</xdr:col>
                <xdr:colOff>447675</xdr:colOff>
                <xdr:row>0</xdr:row>
                <xdr:rowOff>209550</xdr:rowOff>
              </from>
              <to>
                <xdr:col>5</xdr:col>
                <xdr:colOff>600075</xdr:colOff>
                <xdr:row>3</xdr:row>
                <xdr:rowOff>142875</xdr:rowOff>
              </to>
            </anchor>
          </controlPr>
        </control>
      </mc:Choice>
      <mc:Fallback>
        <control shapeId="7169" r:id="rId3" name="cmd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</vt:lpstr>
      <vt:lpstr>계산작업</vt:lpstr>
      <vt:lpstr>기술부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건회 허</cp:lastModifiedBy>
  <cp:lastPrinted>2025-03-26T14:43:29Z</cp:lastPrinted>
  <dcterms:created xsi:type="dcterms:W3CDTF">2023-05-11T11:47:16Z</dcterms:created>
  <dcterms:modified xsi:type="dcterms:W3CDTF">2025-03-26T15:37:13Z</dcterms:modified>
</cp:coreProperties>
</file>