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C02ED631-A3FB-4F4D-A221-07CA8A3A3ED4}" xr6:coauthVersionLast="47" xr6:coauthVersionMax="47" xr10:uidLastSave="{00000000-0000-0000-0000-000000000000}"/>
  <bookViews>
    <workbookView xWindow="-108" yWindow="-108" windowWidth="23256" windowHeight="12576" tabRatio="765" activeTab="7" xr2:uid="{0E0FC216-47B2-48BC-BA16-25062CF71296}"/>
  </bookViews>
  <sheets>
    <sheet name="기본작업" sheetId="1" r:id="rId1"/>
    <sheet name="계산작업" sheetId="2" r:id="rId2"/>
    <sheet name="기술부" sheetId="10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/>
  <c r="F23" i="2" a="1"/>
  <c r="F23" i="2" s="1"/>
  <c r="F24" i="2" a="1"/>
  <c r="F24" i="2"/>
  <c r="F25" i="2" a="1"/>
  <c r="F25" i="2" s="1"/>
  <c r="F26" i="2" a="1"/>
  <c r="F26" i="2"/>
  <c r="F27" i="2" a="1"/>
  <c r="F27" i="2" s="1"/>
  <c r="F28" i="2" a="1"/>
  <c r="F28" i="2"/>
  <c r="F29" i="2" a="1"/>
  <c r="F29" i="2" s="1"/>
  <c r="F30" i="2" a="1"/>
  <c r="F30" i="2"/>
  <c r="F31" i="2" a="1"/>
  <c r="F31" i="2" s="1"/>
  <c r="F32" i="2" a="1"/>
  <c r="F32" i="2"/>
  <c r="F33" i="2" a="1"/>
  <c r="F33" i="2" s="1"/>
  <c r="F34" i="2" a="1"/>
  <c r="F34" i="2"/>
  <c r="F35" i="2" a="1"/>
  <c r="F35" i="2" s="1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/>
  <c r="F12" i="2" a="1"/>
  <c r="F12" i="2"/>
  <c r="F10" i="2" a="1"/>
  <c r="F10" i="2" s="1"/>
  <c r="B11" i="2" a="1"/>
  <c r="B11" i="2" s="1"/>
  <c r="B12" i="2" a="1"/>
  <c r="B12" i="2"/>
  <c r="B13" i="2" a="1"/>
  <c r="B13" i="2" s="1"/>
  <c r="B14" i="2" a="1"/>
  <c r="B14" i="2" s="1"/>
  <c r="B15" i="2" a="1"/>
  <c r="B15" i="2" s="1"/>
  <c r="B10" i="2" a="1"/>
  <c r="B10" i="2" s="1"/>
  <c r="E3" i="2"/>
  <c r="C3" i="2"/>
  <c r="C5" i="2"/>
  <c r="C6" i="2"/>
  <c r="C4" i="2"/>
  <c r="I21" i="2" a="1"/>
  <c r="I24" i="2" a="1"/>
  <c r="I26" i="2" a="1"/>
  <c r="I28" i="2" a="1"/>
  <c r="I30" i="2" a="1"/>
  <c r="I32" i="2" a="1"/>
  <c r="I34" i="2" a="1"/>
  <c r="I36" i="2" a="1"/>
  <c r="I38" i="2" a="1"/>
  <c r="I22" i="2" a="1"/>
  <c r="I23" i="2" a="1"/>
  <c r="I25" i="2" a="1"/>
  <c r="I27" i="2" a="1"/>
  <c r="I29" i="2" a="1"/>
  <c r="I31" i="2" a="1"/>
  <c r="I33" i="2" a="1"/>
  <c r="I35" i="2" a="1"/>
  <c r="I37" i="2" a="1"/>
  <c r="I39" i="2" a="1"/>
  <c r="I20" i="2" a="1"/>
  <c r="I39" i="2" l="1"/>
  <c r="I37" i="2"/>
  <c r="I35" i="2"/>
  <c r="I33" i="2"/>
  <c r="I31" i="2"/>
  <c r="I29" i="2"/>
  <c r="I27" i="2"/>
  <c r="I25" i="2"/>
  <c r="I23" i="2"/>
  <c r="I22" i="2"/>
  <c r="I38" i="2"/>
  <c r="I36" i="2"/>
  <c r="I34" i="2"/>
  <c r="I32" i="2"/>
  <c r="I30" i="2"/>
  <c r="I28" i="2"/>
  <c r="I26" i="2"/>
  <c r="I24" i="2"/>
  <c r="I21" i="2"/>
  <c r="I20" i="2"/>
  <c r="A34" i="1" l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938378-87D3-49FF-B5B5-D4B8D21BBECD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  <connection id="2" xr16:uid="{3A90EA88-2706-4EAD-8F86-2B772F453E21}" keepAlive="1" name="쿼리 - 사원평가정보" description="통합 문서의 '사원평가정보' 쿼리에 대한 연결입니다." type="5" refreshedVersion="8" background="1">
    <dbPr connection="Provider=Microsoft.Mashup.OleDb.1;Data Source=$Workbook$;Location=사원평가정보;Extended Properties=&quot;&quot;" command="SELECT * FROM [사원평가정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<sst xmlns="http://schemas.openxmlformats.org/spreadsheetml/2006/main" count="317" uniqueCount="196">
  <si>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</si>
  <si>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</si>
  <si>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</si>
  <si>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</si>
  <si>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</si>
  <si>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</si>
  <si>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</si>
  <si>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</si>
  <si>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</si>
  <si>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</si>
  <si>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</si>
  <si>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</si>
  <si>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</si>
  <si>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</si>
  <si>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</si>
  <si>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</si>
  <si>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</si>
  <si>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</si>
  <si>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</si>
  <si>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</si>
  <si>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</si>
  <si>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</si>
  <si>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</si>
  <si>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</si>
  <si>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</si>
  <si>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</si>
  <si>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</si>
  <si>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</si>
  <si>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</si>
  <si>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</si>
  <si>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</si>
  <si>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</si>
  <si>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</si>
  <si>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</si>
  <si>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</si>
  <si>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</si>
  <si>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</si>
  <si>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</si>
  <si>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</si>
  <si>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</si>
  <si>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</si>
  <si>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</si>
  <si>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</si>
  <si>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</si>
  <si>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</si>
  <si>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</si>
  <si>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</si>
  <si>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</si>
  <si>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</si>
  <si>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</si>
  <si>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</si>
  <si>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</si>
  <si>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</si>
  <si>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</si>
  <si>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</si>
  <si>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</si>
  <si>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</si>
  <si>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</si>
  <si>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</si>
  <si>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</si>
  <si>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</si>
  <si>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</si>
  <si>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</si>
  <si>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</si>
  <si>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</si>
  <si>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</si>
  <si>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</si>
  <si>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</si>
  <si>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</si>
  <si>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</si>
  <si>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</si>
  <si>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</si>
  <si>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</si>
  <si>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</si>
  <si>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</si>
  <si>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</si>
  <si>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</si>
  <si>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</si>
  <si>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</si>
  <si>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</si>
  <si>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</si>
  <si>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</si>
  <si>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</si>
  <si>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</si>
  <si>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</si>
  <si>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</si>
  <si>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</si>
  <si>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</si>
  <si>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</si>
  <si>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</si>
  <si>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</si>
  <si>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</si>
  <si>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</si>
  <si>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</si>
  <si>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</si>
  <si>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</si>
  <si>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</si>
  <si>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</si>
  <si>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</si>
  <si>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</si>
  <si>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</si>
  <si>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</si>
  <si>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</si>
  <si>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</si>
  <si>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</si>
  <si>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</si>
  <si>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</si>
  <si>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</si>
  <si>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</si>
  <si>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</si>
  <si>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</si>
  <si>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</si>
  <si>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</si>
  <si>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</si>
  <si>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</si>
  <si>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</si>
  <si>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</si>
  <si>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</si>
  <si>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</si>
  <si>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</si>
  <si>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</si>
  <si>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</si>
  <si>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</si>
  <si>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</si>
  <si>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</si>
  <si>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</si>
  <si>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</si>
  <si>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</si>
  <si>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</si>
  <si>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</si>
  <si>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</si>
  <si>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</si>
  <si>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</si>
  <si>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</si>
  <si>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</si>
  <si>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</si>
  <si>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</si>
  <si>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</si>
  <si>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</si>
  <si>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</si>
  <si>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</si>
  <si>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</si>
  <si>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</si>
  <si>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</si>
  <si>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</si>
  <si>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</si>
  <si>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</si>
  <si>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</si>
  <si>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</si>
  <si>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</si>
  <si>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</si>
  <si>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</si>
  <si>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</si>
  <si>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</si>
  <si>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</si>
  <si>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</si>
  <si>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</si>
  <si>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</si>
  <si>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</si>
  <si>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</si>
  <si>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</si>
  <si>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</si>
  <si>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</si>
  <si>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</si>
  <si>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</si>
  <si>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</si>
  <si>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</si>
  <si>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</si>
  <si>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</si>
  <si>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</si>
  <si>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</si>
  <si>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</si>
  <si>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</si>
  <si>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</si>
  <si>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</si>
  <si>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</si>
  <si>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</si>
  <si>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T-001</t>
  </si>
  <si>
    <t>상</t>
  </si>
  <si>
    <t>중</t>
  </si>
  <si>
    <t>하</t>
  </si>
  <si>
    <t>평균 : 영어독해</t>
  </si>
  <si>
    <t>평균 : 영어듣기</t>
  </si>
  <si>
    <t>평균 : 전산이론</t>
  </si>
  <si>
    <t>평균 : 전산실기</t>
  </si>
  <si>
    <t>(모두)</t>
  </si>
  <si>
    <t>사원번호</t>
  </si>
  <si>
    <t>부서코드</t>
  </si>
  <si>
    <t>입사일자</t>
  </si>
  <si>
    <t>점수</t>
  </si>
  <si>
    <t>평가</t>
  </si>
  <si>
    <t>마소희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</si>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</sst>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0&quot;점&quot;"/>
    <numFmt numFmtId="179" formatCode="[Red][&gt;=120]&quot;★&quot;* 0;[Blue][&gt;=100]\ &quot;☆&quot;* 0;\ * 0"/>
    <numFmt numFmtId="180" formatCode="#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0" xfId="0" applyNumberForma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6">
    <dxf>
      <numFmt numFmtId="180" formatCode="#&quot;점&quot;"/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numFmt numFmtId="178" formatCode="00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1-4DDF-8D9E-4EEB5F1567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78A8416A-DD19-4077-661B-04CCCF32145E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BBF147F7-2804-2F3F-960D-98B222F99CC0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정연" refreshedDate="45746.611998263892" backgroundQuery="1" createdVersion="8" refreshedVersion="8" minRefreshableVersion="3" recordCount="37" xr:uid="{241FF79D-A2BC-4F05-9FEC-4D0A67E1D2C4}">
  <cacheSource type="external" connectionId="2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208474-5663-45B4-9612-B9F0A9219EF8}" name="피벗 테이블3" cacheId="8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80"/>
    <dataField name="평균 : 영어듣기" fld="8" subtotal="average" baseField="3" baseItem="0"/>
    <dataField name="평균 : 전산이론" fld="9" subtotal="average" baseField="3" baseItem="0"/>
    <dataField name="평균 : 전산실기" fld="10" subtotal="average" baseField="3" baseItem="0"/>
  </dataFields>
  <formats count="2">
    <format dxfId="4">
      <pivotArea outline="0" collapsedLevelsAreSubtotals="1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6EC156-4455-466F-8CB0-515696FE1B33}" name="표2" displayName="표2" ref="A3:M13" totalsRowShown="0">
  <autoFilter ref="A3:M13" xr:uid="{956EC156-4455-466F-8CB0-515696FE1B33}"/>
  <sortState xmlns:xlrd2="http://schemas.microsoft.com/office/spreadsheetml/2017/richdata2" ref="A4:M13">
    <sortCondition ref="H3:H13"/>
  </sortState>
  <tableColumns count="13">
    <tableColumn id="1" xr3:uid="{F1A6BF42-E6B0-4A3D-AD68-B089F7CAB897}" name="사원번호"/>
    <tableColumn id="2" xr3:uid="{15CD935D-6074-456C-AFFB-D54F5A9B1DDB}" name="이름"/>
    <tableColumn id="3" xr3:uid="{AF9C3E2F-6F3B-435F-B3F0-EC563E19594D}" name="부서코드"/>
    <tableColumn id="4" xr3:uid="{7370F782-7FC9-4F3C-8100-ADE84E8E7690}" name="부서명"/>
    <tableColumn id="5" xr3:uid="{36D3D111-5428-4483-BFCA-10F11090A87C}" name="직위"/>
    <tableColumn id="6" xr3:uid="{24B04B79-38D4-4077-B998-A03D0DE04482}" name="입사일자" dataDxfId="3"/>
    <tableColumn id="7" xr3:uid="{FA0CA573-5634-43E3-8326-5077E6F6447D}" name="업무수행"/>
    <tableColumn id="8" xr3:uid="{E94CDBE7-E0C3-4C17-84C2-176B983438B2}" name="영어독해"/>
    <tableColumn id="9" xr3:uid="{C8D74CFA-FCCB-488C-831C-6959F4DC973D}" name="영어듣기"/>
    <tableColumn id="10" xr3:uid="{A423A6B2-CA2F-4AC5-9358-FAFF34BFC429}" name="전산이론"/>
    <tableColumn id="11" xr3:uid="{4CAF390E-74D4-47CD-85AF-B841B7D882C9}" name="전산실기"/>
    <tableColumn id="12" xr3:uid="{0DE76B26-A610-4EFE-9B14-24FF7613042E}" name="점수"/>
    <tableColumn id="13" xr3:uid="{031DA4BD-41B3-4575-916D-E83F5BE1AE8F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I12" sqref="I12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AND(AVERAGE($C4:$E4)&gt;=80,$F4&gt;=$G4)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5" priority="1">
      <formula>COUNTIF($C4:$G4, 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0" zoomScaleNormal="100" workbookViewId="0">
      <selection activeCell="I20" sqref="I20:I39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3.8984375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 "&gt;=" &amp; A3, $D$20:$D$39, "&lt;=" &amp; B3)</f>
        <v>6</v>
      </c>
      <c r="E3" s="42">
        <f>DSUM($A$19:$I$39,7,$H$2:$I$3)</f>
        <v>1200000</v>
      </c>
      <c r="F3" s="43"/>
      <c r="G3" s="44"/>
      <c r="H3" s="3" t="s">
        <v>174</v>
      </c>
      <c r="I3" s="3" t="s">
        <v>176</v>
      </c>
    </row>
    <row r="4" spans="1:9">
      <c r="A4" s="4">
        <v>2018</v>
      </c>
      <c r="B4" s="4">
        <v>2019</v>
      </c>
      <c r="C4" s="1">
        <f>COUNTIFS($D$20:$D$39, "&gt;=" &amp; A4, $D$20:$D$39, "&lt;=" &amp; B4)</f>
        <v>1</v>
      </c>
      <c r="H4" s="3"/>
      <c r="I4" s="3"/>
    </row>
    <row r="5" spans="1:9">
      <c r="A5" s="4">
        <v>2020</v>
      </c>
      <c r="B5" s="4">
        <v>2021</v>
      </c>
      <c r="C5" s="1">
        <f t="shared" ref="C5:C6" si="0">COUNTIFS($D$20:$D$39, "&gt;=" &amp; A5, $D$20:$D$39, "&lt;=" &amp; B5)</f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TRUNC(AVERAGE(IF(A10=$A$20:$A$39,$G$20:$G$39)),0)</f>
        <v>1333333</v>
      </c>
      <c r="E10" s="2" t="s">
        <v>30</v>
      </c>
      <c r="F10" s="6">
        <f t="array" ref="F10">SUM(IF((RIGHT($A$20:$A$39,2)=E10)*(IFERROR(FIND("판매",$A$20:$A$39,1),0)),$G$20:$G$39))</f>
        <v>4000000</v>
      </c>
    </row>
    <row r="11" spans="1:9">
      <c r="A11" s="1" t="s">
        <v>31</v>
      </c>
      <c r="B11" s="5">
        <f t="array" ref="B11">TRUNC(AVERAGE(IF(A11=$A$20:$A$39,$G$20:$G$39)),0)</f>
        <v>1250000</v>
      </c>
      <c r="E11" s="2" t="s">
        <v>32</v>
      </c>
      <c r="F11" s="6">
        <f t="array" ref="F11">SUM(IF((RIGHT($A$20:$A$39,2)=E11)*(IFERROR(FIND("판매",$A$20:$A$39,1),0)),$G$20:$G$39))</f>
        <v>5000000</v>
      </c>
    </row>
    <row r="12" spans="1:9">
      <c r="A12" s="1" t="s">
        <v>33</v>
      </c>
      <c r="B12" s="5">
        <f t="array" ref="B12">TRUNC(AVERAGE(IF(A12=$A$20:$A$39,$G$20:$G$39)),0)</f>
        <v>1266666</v>
      </c>
      <c r="E12" s="2" t="s">
        <v>34</v>
      </c>
      <c r="F12" s="6">
        <f t="array" ref="F12">SUM(IF((RIGHT($A$20:$A$39,2)=E12)*(IFERROR(FIND("판매",$A$20:$A$39,1),0)),$G$20:$G$39))</f>
        <v>3800000</v>
      </c>
    </row>
    <row r="13" spans="1:9">
      <c r="A13" s="1" t="s">
        <v>35</v>
      </c>
      <c r="B13" s="5">
        <f t="array" ref="B13">TRUNC(AVERAGE(IF(A13=$A$20:$A$39,$G$20:$G$39)),0)</f>
        <v>1137500</v>
      </c>
    </row>
    <row r="14" spans="1:9">
      <c r="A14" s="1" t="s">
        <v>36</v>
      </c>
      <c r="B14" s="5">
        <f t="array" ref="B14">TRUNC(AVERAGE(IF(A14=$A$20:$A$39,$G$20:$G$39)),0)</f>
        <v>1233333</v>
      </c>
    </row>
    <row r="15" spans="1:9">
      <c r="A15" s="1" t="s">
        <v>37</v>
      </c>
      <c r="B15" s="5">
        <f t="array" ref="B15">TRUNC(AVERAGE(IF(A15=$A$20:$A$39,$G$20:$G$39)),0)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 xml:space="preserve"> </v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 xml:space="preserve"> </v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 xml:space="preserve"> </v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 xml:space="preserve"> </v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 xml:space="preserve"> </v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 xml:space="preserve"> </v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 xml:space="preserve"> </v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 xml:space="preserve"> </v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 xml:space="preserve"> </v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 xml:space="preserve"> </v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 xml:space="preserve"> </v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 xml:space="preserve"> </v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 xml:space="preserve"> </v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 xml:space="preserve"> </v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 xml:space="preserve"> </v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 xml:space="preserve"> </v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810D-A43D-41F8-B096-B5A6D035B835}">
  <sheetPr codeName="Sheet8"/>
  <dimension ref="A1:M13"/>
  <sheetViews>
    <sheetView workbookViewId="0"/>
  </sheetViews>
  <sheetFormatPr defaultRowHeight="17.399999999999999"/>
  <cols>
    <col min="1" max="1" width="10.59765625" bestFit="1" customWidth="1"/>
    <col min="2" max="2" width="8.8984375" bestFit="1" customWidth="1"/>
    <col min="3" max="3" width="10.59765625" bestFit="1" customWidth="1"/>
    <col min="4" max="5" width="8.8984375" bestFit="1" customWidth="1"/>
    <col min="6" max="6" width="10.8984375" bestFit="1" customWidth="1"/>
    <col min="7" max="11" width="10.59765625" bestFit="1" customWidth="1"/>
    <col min="12" max="13" width="8.8984375" bestFit="1" customWidth="1"/>
  </cols>
  <sheetData>
    <row r="1" spans="1:13">
      <c r="A1" s="52" t="s">
        <v>195</v>
      </c>
    </row>
    <row r="3" spans="1:13">
      <c r="A3" t="s">
        <v>186</v>
      </c>
      <c r="B3" t="s">
        <v>0</v>
      </c>
      <c r="C3" t="s">
        <v>187</v>
      </c>
      <c r="D3" t="s">
        <v>88</v>
      </c>
      <c r="E3" t="s">
        <v>43</v>
      </c>
      <c r="F3" t="s">
        <v>188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189</v>
      </c>
      <c r="M3" t="s">
        <v>190</v>
      </c>
    </row>
    <row r="4" spans="1:13">
      <c r="A4">
        <v>200106</v>
      </c>
      <c r="B4" t="s">
        <v>192</v>
      </c>
      <c r="C4" t="s">
        <v>177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180</v>
      </c>
    </row>
    <row r="5" spans="1:13">
      <c r="A5">
        <v>200105</v>
      </c>
      <c r="B5" t="s">
        <v>193</v>
      </c>
      <c r="C5" t="s">
        <v>177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180</v>
      </c>
    </row>
    <row r="6" spans="1:13">
      <c r="A6">
        <v>200124</v>
      </c>
      <c r="B6" t="s">
        <v>94</v>
      </c>
      <c r="C6" t="s">
        <v>177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180</v>
      </c>
    </row>
    <row r="7" spans="1:13">
      <c r="A7">
        <v>200115</v>
      </c>
      <c r="B7" t="s">
        <v>102</v>
      </c>
      <c r="C7" t="s">
        <v>177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180</v>
      </c>
    </row>
    <row r="8" spans="1:13">
      <c r="A8">
        <v>200107</v>
      </c>
      <c r="B8" t="s">
        <v>194</v>
      </c>
      <c r="C8" t="s">
        <v>177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180</v>
      </c>
    </row>
    <row r="9" spans="1:13">
      <c r="A9">
        <v>200108</v>
      </c>
      <c r="B9" t="s">
        <v>103</v>
      </c>
      <c r="C9" t="s">
        <v>177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179</v>
      </c>
    </row>
    <row r="10" spans="1:13">
      <c r="A10">
        <v>200118</v>
      </c>
      <c r="B10" t="s">
        <v>106</v>
      </c>
      <c r="C10" t="s">
        <v>177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179</v>
      </c>
    </row>
    <row r="11" spans="1:13">
      <c r="A11">
        <v>200130</v>
      </c>
      <c r="B11" t="s">
        <v>112</v>
      </c>
      <c r="C11" t="s">
        <v>177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178</v>
      </c>
    </row>
    <row r="12" spans="1:13">
      <c r="A12">
        <v>200121</v>
      </c>
      <c r="B12" t="s">
        <v>107</v>
      </c>
      <c r="C12" t="s">
        <v>177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179</v>
      </c>
    </row>
    <row r="13" spans="1:13">
      <c r="A13">
        <v>200131</v>
      </c>
      <c r="B13" t="s">
        <v>191</v>
      </c>
      <c r="C13" t="s">
        <v>177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178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E14" sqref="E14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50" t="s">
        <v>0</v>
      </c>
      <c r="B2" t="s">
        <v>185</v>
      </c>
    </row>
    <row r="4" spans="1:5">
      <c r="A4" s="50" t="s">
        <v>88</v>
      </c>
      <c r="B4" t="s">
        <v>181</v>
      </c>
      <c r="C4" t="s">
        <v>182</v>
      </c>
      <c r="D4" t="s">
        <v>183</v>
      </c>
      <c r="E4" t="s">
        <v>184</v>
      </c>
    </row>
    <row r="5" spans="1:5">
      <c r="A5" t="s">
        <v>95</v>
      </c>
      <c r="B5" s="60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60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60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60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16" sqref="K16"/>
    </sheetView>
  </sheetViews>
  <sheetFormatPr defaultRowHeight="17.399999999999999"/>
  <cols>
    <col min="4" max="8" width="9.89843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8BEED472-3231-4EBF-A5C6-D9A4B9CFFDE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7" workbookViewId="0">
      <selection activeCell="M21" sqref="M21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F1" sqref="F1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47" t="s">
        <v>132</v>
      </c>
      <c r="B1" s="48"/>
      <c r="C1" s="48"/>
      <c r="D1" s="4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8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>
      <selection activeCell="J13" sqref="J13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c D A A B Q S w M E F A A C A A g A K H V +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C h 1 f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d X 5 a L x z 0 e P A A A A A 2 A Q A A E w A c A E Z v c m 1 1 b G F z L 1 N l Y 3 R p b 2 4 x L m 0 g o h g A K K A U A A A A A A A A A A A A A A A A A A A A A A A A A A A A K 0 5 N L s n M z 1 M I h t C G 1 r x c v F z F G Y l F q S k K b 5 r W v J k 9 4 W 1 / 5 6 s N D W 8 W T H 2 9 e Y u C r U J O a g k v l w I Q A K V e b 9 4 B F H F M T k 4 t L t Z z S S x J T E o s T t V w y 8 x J 1 X P O z y t J z S s p 1 l B y t o p 5 t W P H 6 0 3 T 3 + z e 8 n b m H M N X O z p j D A w V 3 k y f + K a 1 I c b A W O H V j g 1 A g 1 6 v W v F m 7 o x X m x c A b Y 1 5 0 7 L x z Y J G v c T k 5 J Q k J U 0 d h W j n o t T E k l S / x L L M 9 E S Q O w O K 8 g t S i 0 o y U 4 t t S 4 p K U 2 M 1 d S C O i s f q Z o h T q 6 O D k z N S c x N t l Z R 0 P E t S c 2 2 V M B U r x d Z G g z w S y 8 u V m Y f T S G s A U E s B A i 0 A F A A C A A g A K H V + W i J v q t i l A A A A 9 g A A A B I A A A A A A A A A A A A A A A A A A A A A A E N v b m Z p Z y 9 Q Y W N r Y W d l L n h t b F B L A Q I t A B Q A A g A I A C h 1 f l o P y u m r p A A A A O k A A A A T A A A A A A A A A A A A A A A A A P E A A A B b Q 2 9 u d G V u d F 9 U e X B l c 1 0 u e G 1 s U E s B A i 0 A F A A C A A g A K H V + W i 8 c 9 H j w A A A A N g E A A B M A A A A A A A A A A A A A A A A A 4 g E A A E Z v c m 1 1 b G F z L 1 N l Y 3 R p b 2 4 x L m 1 Q S w U G A A A A A A M A A w D C A A A A H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k A A A A A A A B p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y J U F D J U V D J T l C J T k w J U V E J T h G J T g 5 J U V B J U I w J T g w J U V D J U E w J T k 1 J U V C J U I z J U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F i Z j Q 3 M 2 Q t N D U 5 N i 0 0 M 2 Z k L T l m Y W I t N j A 4 Y z J k Y T A 2 M z g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B p d m 9 0 T 2 J q Z W N 0 T m F t Z S I g V m F s d W U 9 I n P r t o T s h J 3 s n p H s l 4 U t M S H t l L z r s p c g 7 Y W M 7 J 2 0 6 7 i U M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z M F Q w N T o 0 M T o x N y 4 0 M T g 0 M T c w W i I g L z 4 8 R W 5 0 c n k g V H l w Z T 0 i R m l s b E N v b H V t b l R 5 c G V z I i B W Y W x 1 Z T 0 i c 0 J R W U d C Z 1 l I Q l F V R k J R V U Z C Z z 0 9 I i A v P j x F b n R y e S B U e X B l P S J G a W x s Q 2 9 s d W 1 u T m F t Z X M i I F Z h b H V l P S J z W y Z x d W 9 0 O + y C r O y b k O u y i O 2 Y u C Z x d W 9 0 O y w m c X V v d D v s n b T r p o Q m c X V v d D s s J n F 1 b 3 Q 7 6 7 a A 7 I S c 7 L 2 U 6 5 O c J n F 1 b 3 Q 7 L C Z x d W 9 0 O + u 2 g O y E n O u q h S Z x d W 9 0 O y w m c X V v d D v s p 4 H s n I Q m c X V v d D s s J n F 1 b 3 Q 7 7 J 6 F 7 I K s 7 J 2 8 7 J 6 Q J n F 1 b 3 Q 7 L C Z x d W 9 0 O + y X h e u s t O y I m O 2 W i S Z x d W 9 0 O y w m c X V v d D v s m I H s l r T r j 4 X t l b Q m c X V v d D s s J n F 1 b 3 Q 7 7 J i B 7 J a 0 6 5 O j 6 r i w J n F 1 b 3 Q 7 L C Z x d W 9 0 O + y g h O y C s O y d t O u h o C Z x d W 9 0 O y w m c X V v d D v s o I T s g r D s i 6 T q u L A m c X V v d D s s J n F 1 b 3 Q 7 7 K C Q 7 I i Y J n F 1 b 3 Q 7 L C Z x d W 9 0 O + 2 P i e q w g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g q z s m 5 D r s o j t m L g s M H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J 2 0 6 6 a E L D F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u 2 g O y E n O y 9 l O u T n C w y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r t o D s h J z r q o U s M 3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K e B 7 J y E L D R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e h e y C r O y d v O y e k C w 1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l 4 X r r L T s i J j t l o k s N n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J i B 7 J a 0 6 4 + F 7 Z W 0 L D d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Y g e y W t O u T o + q 4 s C w 4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o I T s g r D s n b T r o a A s O X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K C E 7 I K w 7 I u k 6 r i w L D E w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o J D s i J g s M T F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2 P i e q w g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C r O y b k O u y i O 2 Y u C w w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n b T r p o Q s M X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6 7 a A 7 I S c 7 L 2 U 6 5 O c L D J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u 2 g O y E n O u q h S w z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p 4 H s n I Q s N H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J 6 F 7 I K s 7 J 2 8 7 J 6 Q L D V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X h e u s t O y I m O 2 W i S w 2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m I H s l r T r j 4 X t l b Q s N 3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J i B 7 J a 0 6 5 O j 6 r i w L D h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g h O y C s O y d t O u h o C w 5 f S Z x d W 9 0 O y w m c X V v d D t T Z X J 2 Z X I u R G F 0 Y W J h c 2 V c X C 8 y L 0 Z p b G U v Y z p c X F x c 6 r i 4 6 7 K X 7 L u 0 7 Z m c M e q 4 i V x c X F w w M S D s l 5 H s h Y B c X F x c M D M g 6 r i w 6 7 O 4 6 6 q o 7 J 2 Y 6 r O g 7 I K s X F x c X O y E s e y g g S 5 h Y 2 N k Y i 8 v 7 I K s 7 J u Q 7 Y + J 6 r C A 7 K C V 6 7 O 0 L n v s o I T s g r D s i 6 T q u L A s M T B 9 J n F 1 b 3 Q 7 L C Z x d W 9 0 O 1 N l c n Z l c i 5 E Y X R h Y m F z Z V x c L z I v R m l s Z S 9 j O l x c X F z q u L j r s p f s u 7 T t m Z w x 6 r i J X F x c X D A x I O y X k e y F g F x c X F w w M y D q u L D r s 7 j r q q j s n Z j q s 6 D s g q x c X F x c 7 I S x 7 K C B L m F j Y 2 R i L y / s g q z s m 5 D t j 4 n q s I D s o J X r s 7 Q u e + y g k O y I m C w x M X 0 m c X V v d D s s J n F 1 b 3 Q 7 U 2 V y d m V y L k R h d G F i Y X N l X F w v M i 9 G a W x l L 2 M 6 X F x c X O q 4 u O u y l + y 7 t O 2 Z n D H q u I l c X F x c M D E g 7 J e R 7 I W A X F x c X D A z I O q 4 s O u z u O u q q O y d m O q z o O y C r F x c X F z s h L H s o I E u Y W N j Z G I v L + y C r O y b k O 2 P i e q w g O y g l e u z t C 5 7 7 Y + J 6 r C A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y J U F D J U V D J T l C J T k w J U V E J T h G J T g 5 J U V B J U I w J T g w J U V D J U E w J T k 1 J U V C J U I z J U I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i V B Q y V F Q y U 5 Q i U 5 M C V F R C U 4 R i U 4 O S V F Q S V C M C U 4 M C V F Q y V B M C U 5 N S V F Q i V C M y V C N C 9 f J U V D J T g y J U F D J U V D J T l C J T k w J U V E J T h G J T g 5 J U V B J U I w J T g w J U V D J U E w J T k 1 J U V C J U I z J U I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J R c 6 P 6 D 4 p G i i 2 y N u X i 0 v c A A A A A A g A A A A A A E G Y A A A A B A A A g A A A A G 6 o a / X U 8 4 K x b S O k P 9 w m Y o 8 9 q 1 r h 3 A c M s g 8 p M u Y C c 3 b Q A A A A A D o A A A A A C A A A g A A A A 3 i 6 f G d b t p A e i u S O D F c 7 n n 6 0 N E 0 1 y q I q Q k D G b h Z 5 A X 6 d Q A A A A b X N b x v S L 6 / E u 9 c g 8 8 r C 6 v o 9 z t L j 9 i 8 U G v S o I 5 S e Q / R t J 0 e X f l l f i S j Q 7 P F w y X W q 9 7 M O N A E 9 p u a P 0 X b c O p W 7 w F 8 C 4 S z r 0 B j Z j B P 6 X j J m 6 F R 9 A A A A A A E o j A S M A x L v 7 2 T g r 6 L m D V L X o 3 k w o s G k b k z U 5 A t G t 7 h f G M Q p b 2 V k u w 8 A U q c E 8 o q m q 9 K Z T B 7 W W s / d r + O H x b Q H u k A = = < / D a t a M a s h u p > 
</file>

<file path=customXml/itemProps1.xml><?xml version="1.0" encoding="utf-8"?>
<ds:datastoreItem xmlns:ds="http://schemas.openxmlformats.org/officeDocument/2006/customXml" ds:itemID="{EC225226-88FB-4C08-91C3-2C8F331E30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정연 김</cp:lastModifiedBy>
  <dcterms:created xsi:type="dcterms:W3CDTF">2023-05-11T11:47:16Z</dcterms:created>
  <dcterms:modified xsi:type="dcterms:W3CDTF">2025-03-30T06:57:19Z</dcterms:modified>
</cp:coreProperties>
</file>