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01 엑셀\03 기본모의고사\"/>
    </mc:Choice>
  </mc:AlternateContent>
  <xr:revisionPtr revIDLastSave="0" documentId="13_ncr:1_{C468ACDA-643A-4B02-BE7D-0063AE530D59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C4" i="2"/>
  <c r="C5" i="2"/>
  <c r="C6" i="2"/>
  <c r="C3" i="2"/>
  <c r="F11" i="2" a="1"/>
  <c r="F11" i="2" s="1"/>
  <c r="F12" i="2" a="1"/>
  <c r="F12" i="2" s="1"/>
  <c r="F10" i="2" a="1"/>
  <c r="F10" i="2" s="1"/>
  <c r="F21" i="2" a="1"/>
  <c r="F21" i="2" s="1"/>
  <c r="F22" i="2" a="1"/>
  <c r="F22" i="2" s="1"/>
  <c r="F23" i="2" a="1"/>
  <c r="F23" i="2"/>
  <c r="F24" i="2" a="1"/>
  <c r="F24" i="2"/>
  <c r="F25" i="2" a="1"/>
  <c r="F25" i="2" s="1"/>
  <c r="F26" i="2" a="1"/>
  <c r="F26" i="2" s="1"/>
  <c r="F27" i="2" a="1"/>
  <c r="F27" i="2"/>
  <c r="F28" i="2" a="1"/>
  <c r="F28" i="2"/>
  <c r="F29" i="2" a="1"/>
  <c r="F29" i="2" s="1"/>
  <c r="F30" i="2" a="1"/>
  <c r="F30" i="2" s="1"/>
  <c r="F31" i="2" a="1"/>
  <c r="F31" i="2"/>
  <c r="F32" i="2" a="1"/>
  <c r="F32" i="2"/>
  <c r="F33" i="2" a="1"/>
  <c r="F33" i="2" s="1"/>
  <c r="F34" i="2" a="1"/>
  <c r="F34" i="2" s="1"/>
  <c r="F35" i="2" a="1"/>
  <c r="F35" i="2"/>
  <c r="F36" i="2" a="1"/>
  <c r="F36" i="2"/>
  <c r="F37" i="2" a="1"/>
  <c r="F37" i="2" s="1"/>
  <c r="F38" i="2" a="1"/>
  <c r="F38" i="2" s="1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5" i="2" a="1"/>
  <c r="B15" i="2" s="1"/>
  <c r="B11" i="2" a="1"/>
  <c r="B11" i="2" s="1"/>
  <c r="B12" i="2" a="1"/>
  <c r="B12" i="2" s="1"/>
  <c r="B13" i="2" a="1"/>
  <c r="B13" i="2" s="1"/>
  <c r="B14" i="2" a="1"/>
  <c r="B14" i="2" s="1"/>
  <c r="B10" i="2" a="1"/>
  <c r="B10" i="2" s="1"/>
  <c r="I3" i="2"/>
  <c r="H3" i="2"/>
  <c r="A34" i="1"/>
  <c r="D3" i="6"/>
  <c r="D4" i="6"/>
  <c r="D5" i="6"/>
  <c r="D6" i="6"/>
  <c r="I21" i="2" a="1"/>
  <c r="I25" i="2" a="1"/>
  <c r="I29" i="2" a="1"/>
  <c r="I33" i="2" a="1"/>
  <c r="I37" i="2" a="1"/>
  <c r="I35" i="2" a="1"/>
  <c r="I39" i="2" a="1"/>
  <c r="I22" i="2" a="1"/>
  <c r="I26" i="2" a="1"/>
  <c r="I30" i="2" a="1"/>
  <c r="I34" i="2" a="1"/>
  <c r="I38" i="2" a="1"/>
  <c r="I27" i="2" a="1"/>
  <c r="I31" i="2" a="1"/>
  <c r="I23" i="2" a="1"/>
  <c r="I24" i="2" a="1"/>
  <c r="I28" i="2" a="1"/>
  <c r="I32" i="2" a="1"/>
  <c r="I36" i="2" a="1"/>
  <c r="I20" i="2" a="1"/>
  <c r="I36" i="2" l="1"/>
  <c r="I32" i="2"/>
  <c r="I28" i="2"/>
  <c r="I24" i="2"/>
  <c r="I23" i="2"/>
  <c r="I31" i="2"/>
  <c r="I27" i="2"/>
  <c r="I38" i="2"/>
  <c r="I34" i="2"/>
  <c r="I30" i="2"/>
  <c r="I26" i="2"/>
  <c r="I22" i="2"/>
  <c r="I39" i="2"/>
  <c r="I35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60694F-D4F9-4F12-86EE-EDEFB5156585}" name="MS Access Database_Query" type="1" refreshedVersion="8" background="1">
    <dbPr connection="DSN=MS Access Database;DBQ=C:\Users\82107\Desktop\01 엑셀\03 기본모의고사\성적.accdb;DefaultDir=C:\Users\82107\Desktop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Users\82107\Desktop\01 엑셀\03 기본모의고사\성적.accdb`.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<sst xmlns="http://schemas.openxmlformats.org/spreadsheetml/2006/main" count="279" uniqueCount="186">
  <si>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</si>
  <si>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</si>
  <si>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</si>
  <si>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</si>
  <si>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</si>
  <si>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</si>
  <si>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</si>
  <si>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</si>
  <si>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</si>
  <si>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</si>
  <si>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</si>
  <si>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</si>
  <si>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</si>
  <si>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</si>
  <si>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</si>
  <si>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</si>
  <si>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</si>
  <si>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</si>
  <si>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</si>
  <si>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</si>
  <si>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</si>
  <si>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</si>
  <si>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</si>
  <si>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</si>
  <si>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</si>
  <si>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</si>
  <si>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</si>
  <si>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</si>
  <si>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</si>
  <si>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</si>
  <si>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</si>
  <si>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</si>
  <si>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</si>
  <si>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</si>
  <si>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</si>
  <si>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</si>
  <si>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</si>
  <si>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</si>
  <si>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</si>
  <si>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</si>
  <si>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</si>
  <si>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</si>
  <si>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</si>
  <si>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</si>
  <si>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</si>
  <si>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</si>
  <si>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</si>
  <si>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</si>
  <si>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</si>
  <si>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</si>
  <si>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</si>
  <si>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</si>
  <si>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</si>
  <si>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</si>
  <si>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</si>
  <si>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</si>
  <si>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</si>
  <si>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</si>
  <si>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</si>
  <si>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</si>
  <si>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</si>
  <si>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</si>
  <si>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</si>
  <si>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</si>
  <si>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</si>
  <si>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</si>
  <si>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</si>
  <si>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</si>
  <si>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</si>
  <si>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</si>
  <si>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</si>
  <si>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</si>
  <si>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</si>
  <si>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</si>
  <si>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</si>
  <si>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</si>
  <si>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</si>
  <si>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</si>
  <si>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</si>
  <si>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</si>
  <si>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</si>
  <si>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</si>
  <si>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</si>
  <si>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</si>
  <si>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</si>
  <si>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</si>
  <si>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</si>
  <si>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</si>
  <si>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</si>
  <si>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</si>
  <si>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</si>
  <si>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</si>
  <si>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</si>
  <si>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</si>
  <si>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</si>
  <si>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</si>
  <si>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</si>
  <si>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</si>
  <si>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</si>
  <si>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</si>
  <si>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</si>
  <si>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</si>
  <si>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</si>
  <si>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</si>
  <si>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</si>
  <si>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</si>
  <si>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</si>
  <si>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</si>
  <si>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</si>
  <si>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</si>
  <si>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</si>
  <si>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</si>
  <si>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</si>
  <si>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</si>
  <si>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</si>
  <si>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</si>
  <si>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</si>
  <si>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</si>
  <si>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</si>
  <si>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</si>
  <si>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</si>
  <si>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</si>
  <si>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</si>
  <si>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</si>
  <si>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</si>
  <si>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</si>
  <si>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</si>
  <si>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</si>
  <si>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</si>
  <si>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</si>
  <si>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</si>
  <si>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</si>
  <si>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</si>
  <si>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</si>
  <si>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</si>
  <si>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</si>
  <si>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</si>
  <si>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</si>
  <si>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</si>
  <si>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</si>
  <si>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</si>
  <si>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</si>
  <si>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</si>
  <si>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</si>
  <si>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</si>
  <si>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</si>
  <si>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</si>
  <si>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</si>
  <si>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</si>
  <si>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</si>
  <si>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</si>
  <si>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</si>
  <si>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</si>
  <si>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</si>
  <si>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</si>
  <si>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</si>
  <si>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</si>
  <si>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</si>
  <si>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</si>
  <si>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</si>
  <si>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</si>
  <si>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</si>
  <si>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</si>
  <si>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</si>
  <si>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</si>
  <si>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</si>
  <si>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</si>
  <si>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</si>
  <si>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</si>
  <si>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</si>
  <si>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</si>
  <si>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</si>
  <si>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</si>
  <si>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</si>
  <si>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</si>
  <si>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</si>
  <si>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</si>
  <si>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</si>
  <si>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</si>
  <si>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</si>
  <si>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</si>
  <si>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</si>
  <si>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전산실기 - 부서명: 기술부, 이름: 강감찬 (+)에 대한 세부 정보</t>
  </si>
  <si>
    <t>부서조건</t>
    <phoneticPr fontId="2" type="noConversion"/>
  </si>
  <si>
    <t>입사조건</t>
    <phoneticPr fontId="2" type="noConversion"/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</si>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</sst>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#;[Blue][&gt;=100]&quot;☆&quot;* #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0"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fgColor indexed="64"/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26-4E6A-8357-39F3496D1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7</xdr:row>
      <xdr:rowOff>76200</xdr:rowOff>
    </xdr:from>
    <xdr:to>
      <xdr:col>1</xdr:col>
      <xdr:colOff>563880</xdr:colOff>
      <xdr:row>9</xdr:row>
      <xdr:rowOff>129540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0711BEB9-993F-1DDB-92C7-58DD149863FB}"/>
            </a:ext>
          </a:extLst>
        </xdr:cNvPr>
        <xdr:cNvSpPr/>
      </xdr:nvSpPr>
      <xdr:spPr>
        <a:xfrm>
          <a:off x="53340" y="1645920"/>
          <a:ext cx="1348740" cy="4953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99060</xdr:colOff>
      <xdr:row>7</xdr:row>
      <xdr:rowOff>121920</xdr:rowOff>
    </xdr:from>
    <xdr:to>
      <xdr:col>3</xdr:col>
      <xdr:colOff>731520</xdr:colOff>
      <xdr:row>9</xdr:row>
      <xdr:rowOff>114300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1BF53E6F-7FAF-1225-3EA2-63310FC18BF4}"/>
            </a:ext>
          </a:extLst>
        </xdr:cNvPr>
        <xdr:cNvSpPr/>
      </xdr:nvSpPr>
      <xdr:spPr>
        <a:xfrm>
          <a:off x="1607820" y="1691640"/>
          <a:ext cx="1303020" cy="4343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재연" refreshedDate="45712.747646180556" backgroundQuery="1" createdVersion="8" refreshedVersion="8" minRefreshableVersion="3" recordCount="37" xr:uid="{0143E9B1-A171-4A59-8062-11E120BD9D6F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365366-8AD3-4826-9B32-9ACF4A2B6A0D}" name="피벗 테이블2" cacheId="5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56EE85-08B6-4ED6-9D48-91F68D3AC0CC}" name="표1" displayName="표1" ref="A3:F13" totalsRowShown="0">
  <autoFilter ref="A3:F13" xr:uid="{BE56EE85-08B6-4ED6-9D48-91F68D3AC0CC}"/>
  <sortState xmlns:xlrd2="http://schemas.microsoft.com/office/spreadsheetml/2017/richdata2" ref="A4:F13">
    <sortCondition ref="F3:F13"/>
  </sortState>
  <tableColumns count="6">
    <tableColumn id="1" xr3:uid="{6482A27C-87D4-4817-8263-AD39CE2FC33A}" name="이름"/>
    <tableColumn id="2" xr3:uid="{9634D309-701F-424D-8ACF-95D961FD6BD7}" name="부서명"/>
    <tableColumn id="3" xr3:uid="{9921CD73-25A6-499D-94CD-010D20C68F30}" name="영어독해"/>
    <tableColumn id="4" xr3:uid="{479EDB96-2886-41FF-8243-BB7100E8D0E1}" name="영어듣기"/>
    <tableColumn id="5" xr3:uid="{C6A3D4BB-D41A-41D8-8DA2-5A9F5290E84E}" name="전산이론"/>
    <tableColumn id="6" xr3:uid="{F5E3C370-472F-4118-8CAD-7072841D72A0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A3" sqref="A3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9" priority="1">
      <formula>COUNTIF($A$4:$A$31,($C4&gt;=80)*($D4&gt;=80)*($E4&gt;=80)*($F4&gt;=80)*($G4&gt;=80))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3" zoomScaleNormal="100" workbookViewId="0">
      <selection activeCell="L25" sqref="L25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183</v>
      </c>
      <c r="I2" s="3" t="s">
        <v>184</v>
      </c>
    </row>
    <row r="3" spans="1:9">
      <c r="A3" s="4">
        <v>2006</v>
      </c>
      <c r="B3" s="4">
        <v>2017</v>
      </c>
      <c r="C3" s="1">
        <f>COUNTIFS($D$20:$D$39,"&lt;="&amp;B3,$D$20:$D$39,"&gt;="&amp;A3)</f>
        <v>6</v>
      </c>
      <c r="E3" s="42">
        <f>DSUM($A$19:$I$39,7,$H$2:$I$3)</f>
        <v>1200000</v>
      </c>
      <c r="F3" s="43"/>
      <c r="G3" s="44"/>
      <c r="H3" s="3" t="b">
        <f>A20="판매1팀"</f>
        <v>1</v>
      </c>
      <c r="I3" s="3" t="b">
        <f>D20&gt;=2021</f>
        <v>0</v>
      </c>
    </row>
    <row r="4" spans="1:9">
      <c r="A4" s="4">
        <v>2018</v>
      </c>
      <c r="B4" s="4">
        <v>2019</v>
      </c>
      <c r="C4" s="1">
        <f t="shared" ref="C4:C6" si="0">COUNTIFS($D$20:$D$39,"&lt;="&amp;B4,$D$20:$D$39,"&gt;="&amp;A4)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>
        <f t="array" ref="F10">SUM(IF((RIGHT($A$20:$A$39,2)=E10)*(IFERROR(FIND("판매",$A$20:$A$39)&gt;=1,FALSE)),$G$20:$G$39))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>
        <f t="array" ref="F11">SUM(IF((RIGHT($A$20:$A$39,2)=E11)*(IFERROR(FIND("판매",$A$20:$A$39)&gt;=1,FALSE)),$G$20:$G$39))</f>
        <v>5000000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>
        <f t="array" ref="F12">SUM(IF((RIGHT($A$20:$A$39,2)=E12)*(IFERROR(FIND("판매",$A$20:$A$39)&gt;=1,FALSE)),$G$20:$G$39))</f>
        <v>3800000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3F1E7-E005-48D3-B303-21085981D8D6}">
  <sheetPr codeName="Sheet8"/>
  <dimension ref="A1:F13"/>
  <sheetViews>
    <sheetView workbookViewId="0">
      <selection activeCell="A3" sqref="A3:F13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52" t="s">
        <v>182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181</v>
      </c>
      <c r="B4" t="s">
        <v>95</v>
      </c>
      <c r="C4">
        <v>52</v>
      </c>
      <c r="D4">
        <v>36</v>
      </c>
      <c r="E4">
        <v>80</v>
      </c>
      <c r="F4">
        <v>80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179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178</v>
      </c>
      <c r="B7" t="s">
        <v>95</v>
      </c>
      <c r="C7">
        <v>76</v>
      </c>
      <c r="D7">
        <v>72</v>
      </c>
      <c r="E7">
        <v>100</v>
      </c>
      <c r="F7">
        <v>100</v>
      </c>
    </row>
    <row r="8" spans="1:6">
      <c r="A8" t="s">
        <v>180</v>
      </c>
      <c r="B8" t="s">
        <v>95</v>
      </c>
      <c r="C8">
        <v>40</v>
      </c>
      <c r="D8">
        <v>24</v>
      </c>
      <c r="E8">
        <v>80</v>
      </c>
      <c r="F8">
        <v>100</v>
      </c>
    </row>
    <row r="9" spans="1:6">
      <c r="A9" t="s">
        <v>102</v>
      </c>
      <c r="B9" t="s">
        <v>95</v>
      </c>
      <c r="C9">
        <v>52</v>
      </c>
      <c r="D9">
        <v>48</v>
      </c>
      <c r="E9">
        <v>0</v>
      </c>
      <c r="F9">
        <v>100</v>
      </c>
    </row>
    <row r="10" spans="1:6">
      <c r="A10" t="s">
        <v>103</v>
      </c>
      <c r="B10" t="s">
        <v>95</v>
      </c>
      <c r="C10">
        <v>64</v>
      </c>
      <c r="D10">
        <v>40</v>
      </c>
      <c r="E10">
        <v>90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50" t="s">
        <v>0</v>
      </c>
      <c r="B2" t="s">
        <v>173</v>
      </c>
    </row>
    <row r="4" spans="1:5">
      <c r="A4" s="50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F8" sqref="F8"/>
    </sheetView>
  </sheetViews>
  <sheetFormatPr defaultRowHeight="17.399999999999999"/>
  <cols>
    <col min="4" max="8" width="9.89843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8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3079BB26-80D9-4197-BE40-85664664C482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I27" sqref="I27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J15" sqref="J15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47" t="s">
        <v>132</v>
      </c>
      <c r="B1" s="48"/>
      <c r="C1" s="48"/>
      <c r="D1" s="49"/>
      <c r="F1" t="s">
        <v>185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6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6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6" ht="18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7" priority="8" operator="greaterThanOrEqual">
      <formula>1</formula>
    </cfRule>
    <cfRule type="cellIs" dxfId="6" priority="7" operator="greaterThanOrEqual">
      <formula>1</formula>
    </cfRule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/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전재연</cp:lastModifiedBy>
  <dcterms:created xsi:type="dcterms:W3CDTF">2023-05-11T11:47:16Z</dcterms:created>
  <dcterms:modified xsi:type="dcterms:W3CDTF">2025-02-25T02:44:44Z</dcterms:modified>
</cp:coreProperties>
</file>