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차민준\Desktop\01 엑셀\03 기본모의고사\"/>
    </mc:Choice>
  </mc:AlternateContent>
  <xr:revisionPtr revIDLastSave="0" documentId="13_ncr:1_{45ABABC9-6EEE-4F2D-94CA-039D8AA48480}" xr6:coauthVersionLast="47" xr6:coauthVersionMax="47" xr10:uidLastSave="{00000000-0000-0000-0000-000000000000}"/>
  <bookViews>
    <workbookView xWindow="-120" yWindow="-120" windowWidth="29040" windowHeight="15720" tabRatio="765" activeTab="3" xr2:uid="{0E0FC216-47B2-48BC-BA16-25062CF71296}"/>
  </bookViews>
  <sheets>
    <sheet name="기본작업" sheetId="1" r:id="rId1"/>
    <sheet name="계산작업" sheetId="2" r:id="rId2"/>
    <sheet name="기술부" sheetId="9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" l="1" a="1"/>
  <c r="F11" i="2" s="1"/>
  <c r="F12" i="2" a="1"/>
  <c r="F12" i="2" s="1"/>
  <c r="F10" i="2" a="1"/>
  <c r="F10" i="2" s="1"/>
  <c r="F21" i="2" a="1"/>
  <c r="F21" i="2"/>
  <c r="F22" i="2" a="1"/>
  <c r="F22" i="2" s="1"/>
  <c r="F23" i="2" a="1"/>
  <c r="F23" i="2" s="1"/>
  <c r="F24" i="2" a="1"/>
  <c r="F24" i="2" s="1"/>
  <c r="F25" i="2" a="1"/>
  <c r="F25" i="2" s="1"/>
  <c r="F26" i="2" a="1"/>
  <c r="F26" i="2" s="1"/>
  <c r="F27" i="2" a="1"/>
  <c r="F27" i="2" s="1"/>
  <c r="F28" i="2" a="1"/>
  <c r="F28" i="2" s="1"/>
  <c r="F29" i="2" a="1"/>
  <c r="F29" i="2"/>
  <c r="F30" i="2" a="1"/>
  <c r="F30" i="2" s="1"/>
  <c r="F31" i="2" a="1"/>
  <c r="F31" i="2" s="1"/>
  <c r="F32" i="2" a="1"/>
  <c r="F32" i="2" s="1"/>
  <c r="F33" i="2" a="1"/>
  <c r="F33" i="2" s="1"/>
  <c r="F34" i="2" a="1"/>
  <c r="F34" i="2" s="1"/>
  <c r="F35" i="2" a="1"/>
  <c r="F35" i="2" s="1"/>
  <c r="F36" i="2" a="1"/>
  <c r="F36" i="2" s="1"/>
  <c r="F37" i="2" a="1"/>
  <c r="F37" i="2" s="1"/>
  <c r="F38" i="2" a="1"/>
  <c r="F38" i="2" s="1"/>
  <c r="F39" i="2" a="1"/>
  <c r="F39" i="2" s="1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0" i="2" a="1"/>
  <c r="B10" i="2" s="1"/>
  <c r="E3" i="2"/>
  <c r="C4" i="2"/>
  <c r="C5" i="2"/>
  <c r="C6" i="2"/>
  <c r="C3" i="2"/>
  <c r="A34" i="1"/>
  <c r="D3" i="6"/>
  <c r="D4" i="6"/>
  <c r="D5" i="6"/>
  <c r="D6" i="6"/>
  <c r="I21" i="2" a="1"/>
  <c r="I25" i="2" a="1"/>
  <c r="I29" i="2" a="1"/>
  <c r="I33" i="2" a="1"/>
  <c r="I37" i="2" a="1"/>
  <c r="I38" i="2" a="1"/>
  <c r="I39" i="2" a="1"/>
  <c r="I26" i="2" a="1"/>
  <c r="I23" i="2" a="1"/>
  <c r="I27" i="2" a="1"/>
  <c r="I31" i="2" a="1"/>
  <c r="I35" i="2" a="1"/>
  <c r="I34" i="2" a="1"/>
  <c r="I24" i="2" a="1"/>
  <c r="I28" i="2" a="1"/>
  <c r="I32" i="2" a="1"/>
  <c r="I36" i="2" a="1"/>
  <c r="I30" i="2" a="1"/>
  <c r="I22" i="2" a="1"/>
  <c r="I20" i="2" a="1"/>
  <c r="I22" i="2" l="1"/>
  <c r="I30" i="2"/>
  <c r="I36" i="2"/>
  <c r="I32" i="2"/>
  <c r="I28" i="2"/>
  <c r="I24" i="2"/>
  <c r="I34" i="2"/>
  <c r="I35" i="2"/>
  <c r="I31" i="2"/>
  <c r="I27" i="2"/>
  <c r="I23" i="2"/>
  <c r="I26" i="2"/>
  <c r="I39" i="2"/>
  <c r="I38" i="2"/>
  <c r="I37" i="2"/>
  <c r="I33" i="2"/>
  <c r="I29" i="2"/>
  <c r="I25" i="2"/>
  <c r="I21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381B3C3-F1B5-4FC4-93B1-CC2B6C36B163}" sourceFile="C:\Users\차민준\Desktop\01 엑셀\03 기본모의고사\성적.accdb" keepAlive="1" name="성적" type="5" refreshedVersion="8" background="1">
    <dbPr connection="Provider=Microsoft.ACE.OLEDB.12.0;User ID=Admin;Data Source=C:\Users\차민준\Desktop\01 엑셀\03 기본모의고사\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평가정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<sst xmlns="http://schemas.openxmlformats.org/spreadsheetml/2006/main" count="317" uniqueCount="196">
  <si>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</si>
  <si>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</si>
  <si>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</si>
  <si>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</si>
  <si>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</si>
  <si>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</si>
  <si>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</si>
  <si>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</si>
  <si>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</si>
  <si>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</si>
  <si>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</si>
  <si>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</si>
  <si>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</si>
  <si>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</si>
  <si>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</si>
  <si>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</si>
  <si>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</si>
  <si>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</si>
  <si>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</si>
  <si>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</si>
  <si>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</si>
  <si>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</si>
  <si>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</si>
  <si>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</si>
  <si>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</si>
  <si>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</si>
  <si>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</si>
  <si>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</si>
  <si>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</si>
  <si>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</si>
  <si>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</si>
  <si>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</si>
  <si>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</si>
  <si>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</si>
  <si>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</si>
  <si>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</si>
  <si>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</si>
  <si>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</si>
  <si>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</si>
  <si>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</si>
  <si>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</si>
  <si>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</si>
  <si>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</si>
  <si>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</si>
  <si>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</si>
  <si>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</si>
  <si>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</si>
  <si>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</si>
  <si>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</si>
  <si>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</si>
  <si>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</si>
  <si>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</si>
  <si>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</si>
  <si>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</si>
  <si>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</si>
  <si>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</si>
  <si>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</si>
  <si>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</si>
  <si>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</si>
  <si>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</si>
  <si>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</si>
  <si>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</si>
  <si>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</si>
  <si>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</si>
  <si>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</si>
  <si>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</si>
  <si>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</si>
  <si>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</si>
  <si>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</si>
  <si>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</si>
  <si>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</si>
  <si>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</si>
  <si>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</si>
  <si>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</si>
  <si>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</si>
  <si>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</si>
  <si>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</si>
  <si>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</si>
  <si>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</si>
  <si>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</si>
  <si>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</si>
  <si>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</si>
  <si>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</si>
  <si>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</si>
  <si>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</si>
  <si>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</si>
  <si>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</si>
  <si>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</si>
  <si>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</si>
  <si>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</si>
  <si>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</si>
  <si>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</si>
  <si>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</si>
  <si>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</si>
  <si>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</si>
  <si>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</si>
  <si>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</si>
  <si>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</si>
  <si>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</si>
  <si>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</si>
  <si>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</si>
  <si>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</si>
  <si>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</si>
  <si>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</si>
  <si>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</si>
  <si>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</si>
  <si>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</si>
  <si>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</si>
  <si>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</si>
  <si>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</si>
  <si>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</si>
  <si>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</si>
  <si>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</si>
  <si>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</si>
  <si>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</si>
  <si>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</si>
  <si>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</si>
  <si>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</si>
  <si>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</si>
  <si>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</si>
  <si>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</si>
  <si>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</si>
  <si>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</si>
  <si>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</si>
  <si>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</si>
  <si>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</si>
  <si>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</si>
  <si>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</si>
  <si>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</si>
  <si>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</si>
  <si>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</si>
  <si>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</si>
  <si>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</si>
  <si>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</si>
  <si>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</si>
  <si>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</si>
  <si>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</si>
  <si>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</si>
  <si>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</si>
  <si>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</si>
  <si>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</si>
  <si>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</si>
  <si>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</si>
  <si>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</si>
  <si>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</si>
  <si>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</si>
  <si>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</si>
  <si>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</si>
  <si>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</si>
  <si>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</si>
  <si>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</si>
  <si>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</si>
  <si>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</si>
  <si>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</si>
  <si>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</si>
  <si>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</si>
  <si>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</si>
  <si>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</si>
  <si>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</si>
  <si>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</si>
  <si>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</si>
  <si>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</si>
  <si>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</si>
  <si>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</si>
  <si>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</si>
  <si>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</si>
  <si>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</si>
  <si>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</si>
  <si>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</si>
  <si>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</si>
  <si>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</si>
  <si>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</si>
  <si>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</si>
  <si>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</si>
  <si>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</si>
  <si>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</si>
  <si>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</si>
  <si>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</si>
  <si>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</si>
  <si>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</si>
  <si>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</si>
  <si>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</si>
  <si>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사원번호</t>
  </si>
  <si>
    <t>부서코드</t>
  </si>
  <si>
    <t>입사일자</t>
  </si>
  <si>
    <t>점수</t>
  </si>
  <si>
    <t>평가</t>
  </si>
  <si>
    <t>마소희</t>
  </si>
  <si>
    <t>T-001</t>
  </si>
  <si>
    <t>상</t>
  </si>
  <si>
    <t>하</t>
  </si>
  <si>
    <t>최민정</t>
  </si>
  <si>
    <t>우성룡</t>
  </si>
  <si>
    <t>중</t>
  </si>
  <si>
    <t>박혁거</t>
  </si>
  <si>
    <t>평균 : 영어독해 - 부서명: 기술부, 이름: 강감찬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</si>
</sst>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##&quot;점&quot;"/>
    <numFmt numFmtId="179" formatCode="[Red][&gt;=120]&quot;★&quot;* 0;[Blue][&gt;=100]&quot;☆&quot;* 0;0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5">
    <dxf>
      <numFmt numFmtId="19" formatCode="yyyy/mm/dd"/>
    </dxf>
    <dxf>
      <fill>
        <patternFill>
          <fgColor indexed="64"/>
          <bgColor rgb="FFFFC000"/>
        </patternFill>
      </fill>
    </dxf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</a:t>
            </a:r>
            <a:r>
              <a:rPr lang="ko-KR" altLang="en-US" baseline="0"/>
              <a:t> 내역</a:t>
            </a:r>
            <a:endParaRPr lang="ko-KR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07-42FD-81EC-4B93304272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7</xdr:row>
      <xdr:rowOff>38100</xdr:rowOff>
    </xdr:from>
    <xdr:to>
      <xdr:col>1</xdr:col>
      <xdr:colOff>657225</xdr:colOff>
      <xdr:row>9</xdr:row>
      <xdr:rowOff>180975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59474A12-427C-3714-ACCD-D40DCB6AE25E}"/>
            </a:ext>
          </a:extLst>
        </xdr:cNvPr>
        <xdr:cNvSpPr/>
      </xdr:nvSpPr>
      <xdr:spPr>
        <a:xfrm>
          <a:off x="38100" y="1533525"/>
          <a:ext cx="1457325" cy="561975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2</xdr:col>
      <xdr:colOff>57150</xdr:colOff>
      <xdr:row>7</xdr:row>
      <xdr:rowOff>47625</xdr:rowOff>
    </xdr:from>
    <xdr:to>
      <xdr:col>3</xdr:col>
      <xdr:colOff>809625</xdr:colOff>
      <xdr:row>9</xdr:row>
      <xdr:rowOff>190500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AF48384D-6357-EB2A-019D-1302BC94429D}"/>
            </a:ext>
          </a:extLst>
        </xdr:cNvPr>
        <xdr:cNvSpPr/>
      </xdr:nvSpPr>
      <xdr:spPr>
        <a:xfrm>
          <a:off x="1581150" y="1543050"/>
          <a:ext cx="1438275" cy="561975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0</xdr:row>
          <xdr:rowOff>209550</xdr:rowOff>
        </xdr:from>
        <xdr:to>
          <xdr:col>5</xdr:col>
          <xdr:colOff>600075</xdr:colOff>
          <xdr:row>3</xdr:row>
          <xdr:rowOff>142875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차민준" refreshedDate="45646.736011342589" backgroundQuery="1" createdVersion="8" refreshedVersion="8" minRefreshableVersion="3" recordCount="37" xr:uid="{3B58EF59-FDE1-4764-B58D-AC7BA12499A8}">
  <cacheSource type="external" connectionId="1"/>
  <cacheFields count="13">
    <cacheField name="사원번호" numFmtId="0">
      <sharedItems containsSemiMixedTypes="0" containsString="0" containsNumber="1" containsInteger="1" minValue="200101" maxValue="200137"/>
    </cacheField>
    <cacheField name="이름" numFmtId="0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코드" numFmtId="0">
      <sharedItems count="4">
        <s v="T-002"/>
        <s v="T-001"/>
        <s v="G-002"/>
        <s v="G-001"/>
      </sharedItems>
    </cacheField>
    <cacheField name="부서명" numFmtId="0">
      <sharedItems count="4">
        <s v="영업부"/>
        <s v="기술부"/>
        <s v="총무부"/>
        <s v="기획부"/>
      </sharedItems>
    </cacheField>
    <cacheField name="직위" numFmtId="0">
      <sharedItems count="2">
        <s v="사원"/>
        <s v="대리"/>
      </sharedItems>
    </cacheField>
    <cacheField name="입사일자" numFmtId="0">
      <sharedItems containsSemiMixedTypes="0" containsNonDate="0" containsDate="1" containsString="0" minDate="2021-01-01T00:00:00" maxDate="2023-01-08T00:00:00" count="10">
        <d v="2023-01-02T00:00:00"/>
        <d v="2022-08-01T00:00:00"/>
        <d v="2022-08-12T00:00:00"/>
        <d v="2021-01-05T00:00:00"/>
        <d v="2021-01-01T00:00:00"/>
        <d v="2021-01-09T00:00:00"/>
        <d v="2022-08-07T00:00:00"/>
        <d v="2021-01-02T00:00:00"/>
        <d v="2023-01-07T00:00:00"/>
        <d v="2021-01-04T00:00:00"/>
      </sharedItems>
    </cacheField>
    <cacheField name="업무수행" numFmtId="0">
      <sharedItems containsSemiMixedTypes="0" containsString="0" containsNumber="1" containsInteger="1" minValue="0" maxValue="100" count="7">
        <n v="100"/>
        <n v="70"/>
        <n v="80"/>
        <n v="50"/>
        <n v="90"/>
        <n v="0"/>
        <n v="10"/>
      </sharedItems>
    </cacheField>
    <cacheField name="영어독해" numFmtId="0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>
      <sharedItems containsSemiMixedTypes="0" containsString="0" containsNumber="1" containsInteger="1" minValue="70" maxValue="100" count="4">
        <n v="100"/>
        <n v="90"/>
        <n v="80"/>
        <n v="70"/>
      </sharedItems>
    </cacheField>
    <cacheField name="점수" numFmtId="0">
      <sharedItems containsSemiMixedTypes="0" containsString="0" containsNumber="1" minValue="16" maxValue="92" count="30">
        <n v="85.2"/>
        <n v="69.2"/>
        <n v="72.400000000000006"/>
        <n v="76.400000000000006"/>
        <n v="54"/>
        <n v="74.8"/>
        <n v="44"/>
        <n v="74"/>
        <n v="76"/>
        <n v="81.599999999999994"/>
        <n v="90.4"/>
        <n v="86"/>
        <n v="80"/>
        <n v="89.6"/>
        <n v="77.599999999999994"/>
        <n v="76.8"/>
        <n v="79.599999999999994"/>
        <n v="16"/>
        <n v="71.2"/>
        <n v="65.599999999999994"/>
        <n v="63.6"/>
        <n v="64.8"/>
        <n v="72"/>
        <n v="41.6"/>
        <n v="92"/>
        <n v="78"/>
        <n v="87.6"/>
        <n v="88.4"/>
        <n v="34"/>
        <n v="91.2"/>
      </sharedItems>
    </cacheField>
    <cacheField name="평가" numFmtId="0">
      <sharedItems count="4">
        <s v="상"/>
        <s v="하"/>
        <s v="중"/>
        <s v="최상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n v="200127"/>
    <x v="0"/>
    <x v="0"/>
    <x v="0"/>
    <x v="0"/>
    <x v="0"/>
    <x v="0"/>
    <x v="0"/>
    <x v="0"/>
    <x v="0"/>
    <x v="0"/>
    <x v="0"/>
    <x v="0"/>
  </r>
  <r>
    <n v="200124"/>
    <x v="1"/>
    <x v="1"/>
    <x v="1"/>
    <x v="0"/>
    <x v="0"/>
    <x v="1"/>
    <x v="1"/>
    <x v="1"/>
    <x v="1"/>
    <x v="1"/>
    <x v="1"/>
    <x v="1"/>
  </r>
  <r>
    <n v="200116"/>
    <x v="2"/>
    <x v="0"/>
    <x v="0"/>
    <x v="1"/>
    <x v="1"/>
    <x v="2"/>
    <x v="2"/>
    <x v="2"/>
    <x v="2"/>
    <x v="1"/>
    <x v="2"/>
    <x v="2"/>
  </r>
  <r>
    <n v="200122"/>
    <x v="3"/>
    <x v="2"/>
    <x v="2"/>
    <x v="1"/>
    <x v="2"/>
    <x v="1"/>
    <x v="3"/>
    <x v="1"/>
    <x v="3"/>
    <x v="0"/>
    <x v="3"/>
    <x v="2"/>
  </r>
  <r>
    <n v="200115"/>
    <x v="4"/>
    <x v="1"/>
    <x v="1"/>
    <x v="1"/>
    <x v="1"/>
    <x v="1"/>
    <x v="1"/>
    <x v="3"/>
    <x v="4"/>
    <x v="0"/>
    <x v="4"/>
    <x v="1"/>
  </r>
  <r>
    <n v="200108"/>
    <x v="5"/>
    <x v="1"/>
    <x v="1"/>
    <x v="1"/>
    <x v="3"/>
    <x v="2"/>
    <x v="0"/>
    <x v="4"/>
    <x v="0"/>
    <x v="0"/>
    <x v="5"/>
    <x v="2"/>
  </r>
  <r>
    <n v="200101"/>
    <x v="6"/>
    <x v="0"/>
    <x v="0"/>
    <x v="1"/>
    <x v="4"/>
    <x v="3"/>
    <x v="4"/>
    <x v="5"/>
    <x v="0"/>
    <x v="2"/>
    <x v="6"/>
    <x v="1"/>
  </r>
  <r>
    <n v="200111"/>
    <x v="7"/>
    <x v="0"/>
    <x v="0"/>
    <x v="1"/>
    <x v="5"/>
    <x v="0"/>
    <x v="5"/>
    <x v="3"/>
    <x v="0"/>
    <x v="0"/>
    <x v="7"/>
    <x v="2"/>
  </r>
  <r>
    <n v="200118"/>
    <x v="8"/>
    <x v="1"/>
    <x v="1"/>
    <x v="1"/>
    <x v="6"/>
    <x v="1"/>
    <x v="0"/>
    <x v="2"/>
    <x v="0"/>
    <x v="0"/>
    <x v="8"/>
    <x v="2"/>
  </r>
  <r>
    <n v="200121"/>
    <x v="9"/>
    <x v="1"/>
    <x v="1"/>
    <x v="1"/>
    <x v="2"/>
    <x v="2"/>
    <x v="6"/>
    <x v="6"/>
    <x v="3"/>
    <x v="0"/>
    <x v="9"/>
    <x v="2"/>
  </r>
  <r>
    <n v="200135"/>
    <x v="10"/>
    <x v="0"/>
    <x v="0"/>
    <x v="0"/>
    <x v="7"/>
    <x v="0"/>
    <x v="7"/>
    <x v="7"/>
    <x v="3"/>
    <x v="0"/>
    <x v="10"/>
    <x v="3"/>
  </r>
  <r>
    <n v="200112"/>
    <x v="11"/>
    <x v="2"/>
    <x v="2"/>
    <x v="1"/>
    <x v="1"/>
    <x v="0"/>
    <x v="8"/>
    <x v="3"/>
    <x v="0"/>
    <x v="0"/>
    <x v="5"/>
    <x v="2"/>
  </r>
  <r>
    <n v="200110"/>
    <x v="12"/>
    <x v="3"/>
    <x v="3"/>
    <x v="1"/>
    <x v="5"/>
    <x v="4"/>
    <x v="3"/>
    <x v="8"/>
    <x v="2"/>
    <x v="0"/>
    <x v="2"/>
    <x v="2"/>
  </r>
  <r>
    <n v="200130"/>
    <x v="13"/>
    <x v="1"/>
    <x v="1"/>
    <x v="0"/>
    <x v="8"/>
    <x v="4"/>
    <x v="6"/>
    <x v="0"/>
    <x v="3"/>
    <x v="0"/>
    <x v="11"/>
    <x v="0"/>
  </r>
  <r>
    <n v="200133"/>
    <x v="14"/>
    <x v="3"/>
    <x v="3"/>
    <x v="0"/>
    <x v="8"/>
    <x v="4"/>
    <x v="0"/>
    <x v="9"/>
    <x v="0"/>
    <x v="2"/>
    <x v="12"/>
    <x v="2"/>
  </r>
  <r>
    <n v="200136"/>
    <x v="15"/>
    <x v="2"/>
    <x v="2"/>
    <x v="0"/>
    <x v="7"/>
    <x v="0"/>
    <x v="6"/>
    <x v="7"/>
    <x v="3"/>
    <x v="0"/>
    <x v="13"/>
    <x v="0"/>
  </r>
  <r>
    <n v="200134"/>
    <x v="16"/>
    <x v="3"/>
    <x v="3"/>
    <x v="0"/>
    <x v="8"/>
    <x v="1"/>
    <x v="1"/>
    <x v="9"/>
    <x v="0"/>
    <x v="0"/>
    <x v="14"/>
    <x v="2"/>
  </r>
  <r>
    <n v="200119"/>
    <x v="17"/>
    <x v="2"/>
    <x v="2"/>
    <x v="1"/>
    <x v="6"/>
    <x v="0"/>
    <x v="9"/>
    <x v="6"/>
    <x v="0"/>
    <x v="1"/>
    <x v="15"/>
    <x v="2"/>
  </r>
  <r>
    <n v="200114"/>
    <x v="18"/>
    <x v="3"/>
    <x v="3"/>
    <x v="1"/>
    <x v="1"/>
    <x v="0"/>
    <x v="10"/>
    <x v="3"/>
    <x v="0"/>
    <x v="0"/>
    <x v="16"/>
    <x v="2"/>
  </r>
  <r>
    <n v="200102"/>
    <x v="19"/>
    <x v="0"/>
    <x v="0"/>
    <x v="1"/>
    <x v="4"/>
    <x v="5"/>
    <x v="4"/>
    <x v="5"/>
    <x v="4"/>
    <x v="2"/>
    <x v="17"/>
    <x v="1"/>
  </r>
  <r>
    <n v="200109"/>
    <x v="20"/>
    <x v="0"/>
    <x v="0"/>
    <x v="1"/>
    <x v="3"/>
    <x v="0"/>
    <x v="1"/>
    <x v="8"/>
    <x v="2"/>
    <x v="2"/>
    <x v="18"/>
    <x v="2"/>
  </r>
  <r>
    <n v="200107"/>
    <x v="21"/>
    <x v="1"/>
    <x v="1"/>
    <x v="1"/>
    <x v="3"/>
    <x v="2"/>
    <x v="1"/>
    <x v="10"/>
    <x v="2"/>
    <x v="2"/>
    <x v="19"/>
    <x v="1"/>
  </r>
  <r>
    <n v="200103"/>
    <x v="22"/>
    <x v="3"/>
    <x v="3"/>
    <x v="1"/>
    <x v="4"/>
    <x v="2"/>
    <x v="6"/>
    <x v="5"/>
    <x v="0"/>
    <x v="2"/>
    <x v="20"/>
    <x v="1"/>
  </r>
  <r>
    <n v="200113"/>
    <x v="23"/>
    <x v="2"/>
    <x v="2"/>
    <x v="1"/>
    <x v="1"/>
    <x v="0"/>
    <x v="7"/>
    <x v="3"/>
    <x v="2"/>
    <x v="0"/>
    <x v="12"/>
    <x v="2"/>
  </r>
  <r>
    <n v="200105"/>
    <x v="24"/>
    <x v="1"/>
    <x v="1"/>
    <x v="1"/>
    <x v="3"/>
    <x v="2"/>
    <x v="11"/>
    <x v="11"/>
    <x v="2"/>
    <x v="0"/>
    <x v="21"/>
    <x v="1"/>
  </r>
  <r>
    <n v="200117"/>
    <x v="25"/>
    <x v="3"/>
    <x v="3"/>
    <x v="1"/>
    <x v="1"/>
    <x v="0"/>
    <x v="1"/>
    <x v="2"/>
    <x v="2"/>
    <x v="0"/>
    <x v="14"/>
    <x v="2"/>
  </r>
  <r>
    <n v="200125"/>
    <x v="26"/>
    <x v="3"/>
    <x v="3"/>
    <x v="0"/>
    <x v="0"/>
    <x v="1"/>
    <x v="1"/>
    <x v="12"/>
    <x v="2"/>
    <x v="1"/>
    <x v="22"/>
    <x v="2"/>
  </r>
  <r>
    <n v="200123"/>
    <x v="27"/>
    <x v="2"/>
    <x v="2"/>
    <x v="1"/>
    <x v="2"/>
    <x v="0"/>
    <x v="2"/>
    <x v="1"/>
    <x v="2"/>
    <x v="0"/>
    <x v="12"/>
    <x v="2"/>
  </r>
  <r>
    <n v="200106"/>
    <x v="28"/>
    <x v="1"/>
    <x v="1"/>
    <x v="1"/>
    <x v="3"/>
    <x v="3"/>
    <x v="11"/>
    <x v="13"/>
    <x v="4"/>
    <x v="1"/>
    <x v="23"/>
    <x v="1"/>
  </r>
  <r>
    <n v="200129"/>
    <x v="29"/>
    <x v="3"/>
    <x v="3"/>
    <x v="0"/>
    <x v="8"/>
    <x v="0"/>
    <x v="12"/>
    <x v="0"/>
    <x v="3"/>
    <x v="0"/>
    <x v="24"/>
    <x v="3"/>
  </r>
  <r>
    <n v="200120"/>
    <x v="30"/>
    <x v="3"/>
    <x v="3"/>
    <x v="1"/>
    <x v="6"/>
    <x v="0"/>
    <x v="10"/>
    <x v="6"/>
    <x v="0"/>
    <x v="2"/>
    <x v="25"/>
    <x v="2"/>
  </r>
  <r>
    <n v="200131"/>
    <x v="31"/>
    <x v="1"/>
    <x v="1"/>
    <x v="0"/>
    <x v="8"/>
    <x v="4"/>
    <x v="13"/>
    <x v="0"/>
    <x v="3"/>
    <x v="0"/>
    <x v="26"/>
    <x v="0"/>
  </r>
  <r>
    <n v="200126"/>
    <x v="32"/>
    <x v="3"/>
    <x v="3"/>
    <x v="0"/>
    <x v="0"/>
    <x v="0"/>
    <x v="6"/>
    <x v="12"/>
    <x v="0"/>
    <x v="0"/>
    <x v="0"/>
    <x v="0"/>
  </r>
  <r>
    <n v="200128"/>
    <x v="33"/>
    <x v="2"/>
    <x v="2"/>
    <x v="0"/>
    <x v="0"/>
    <x v="0"/>
    <x v="6"/>
    <x v="0"/>
    <x v="0"/>
    <x v="0"/>
    <x v="11"/>
    <x v="0"/>
  </r>
  <r>
    <n v="200132"/>
    <x v="34"/>
    <x v="0"/>
    <x v="0"/>
    <x v="0"/>
    <x v="8"/>
    <x v="0"/>
    <x v="13"/>
    <x v="9"/>
    <x v="0"/>
    <x v="0"/>
    <x v="27"/>
    <x v="0"/>
  </r>
  <r>
    <n v="200104"/>
    <x v="35"/>
    <x v="3"/>
    <x v="3"/>
    <x v="1"/>
    <x v="9"/>
    <x v="6"/>
    <x v="4"/>
    <x v="5"/>
    <x v="0"/>
    <x v="3"/>
    <x v="28"/>
    <x v="1"/>
  </r>
  <r>
    <n v="200137"/>
    <x v="36"/>
    <x v="3"/>
    <x v="3"/>
    <x v="0"/>
    <x v="7"/>
    <x v="0"/>
    <x v="13"/>
    <x v="7"/>
    <x v="3"/>
    <x v="0"/>
    <x v="29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D45A0E-F136-49E3-8B5F-4EFA31945B14}" name="피벗 테이블1" cacheId="2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13">
    <pivotField compact="0" showAll="0"/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compact="0" showAll="0"/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compact="0" showAll="0"/>
    <pivotField compact="0" showAll="0"/>
    <pivotField dataField="1" compact="0" showAll="0"/>
    <pivotField dataField="1" compact="0" showAll="0"/>
    <pivotField dataField="1" compact="0" showAll="0"/>
    <pivotField dataField="1" compact="0" showAll="0"/>
    <pivotField compact="0" showAll="0"/>
    <pivotField compact="0" showAll="0"/>
  </pivotFields>
  <rowFields count="1">
    <field x="3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hier="-1"/>
  </pageFields>
  <dataFields count="4">
    <dataField name="평균 : 영어독해" fld="7" subtotal="average" baseField="3" baseItem="1" numFmtId="178"/>
    <dataField name="평균 : 영어듣기" fld="8" subtotal="average" baseField="3" baseItem="2" numFmtId="178"/>
    <dataField name="평균 : 전산이론" fld="9" subtotal="average" baseField="3" baseItem="2" numFmtId="178"/>
    <dataField name="평균 : 전산실기" fld="10" subtotal="average" baseField="3" baseItem="2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FBA6E65-6A81-4359-9FCD-A3441A002D89}" name="표2" displayName="표2" ref="A3:M13" totalsRowShown="0">
  <autoFilter ref="A3:M13" xr:uid="{3FBA6E65-6A81-4359-9FCD-A3441A002D89}"/>
  <sortState xmlns:xlrd2="http://schemas.microsoft.com/office/spreadsheetml/2017/richdata2" ref="A4:M13">
    <sortCondition ref="H3:H13"/>
  </sortState>
  <tableColumns count="13">
    <tableColumn id="1" xr3:uid="{86AD0A46-28A0-4303-BA6B-6E511C3394AC}" name="사원번호"/>
    <tableColumn id="2" xr3:uid="{FAB21AE2-5B48-4351-B36B-600E0CEA5AFF}" name="이름"/>
    <tableColumn id="3" xr3:uid="{C40EA0A0-BD8A-4827-8E0F-C0163AFB858F}" name="부서코드"/>
    <tableColumn id="4" xr3:uid="{2316E83A-B2DE-43ED-8373-0EDFD7F310B5}" name="부서명"/>
    <tableColumn id="5" xr3:uid="{535E88CB-3715-4ACD-BAC2-EB5595C32556}" name="직위"/>
    <tableColumn id="6" xr3:uid="{0A15C01F-F8BF-478D-8C3E-F554CD99FC33}" name="입사일자" dataDxfId="0"/>
    <tableColumn id="7" xr3:uid="{075E533C-584D-4810-81C7-03F496706AD0}" name="업무수행"/>
    <tableColumn id="8" xr3:uid="{03728B8E-CCD4-475F-A782-ECDE61FE33D6}" name="영어독해"/>
    <tableColumn id="9" xr3:uid="{19BAF86C-A468-4A18-A7B8-196FDA737E31}" name="영어듣기"/>
    <tableColumn id="10" xr3:uid="{BD3DDA53-5F74-4A79-A7DC-671D199BECD1}" name="전산이론"/>
    <tableColumn id="11" xr3:uid="{8D11C851-74A8-4DF1-A25C-DDC0A8568D6A}" name="전산실기"/>
    <tableColumn id="12" xr3:uid="{D436393C-7EFA-431F-8AE0-B898E5556F92}" name="점수"/>
    <tableColumn id="13" xr3:uid="{4CF1E172-9615-43F5-BF3C-3803590C6731}" name="평가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J16" sqref="J16"/>
    </sheetView>
  </sheetViews>
  <sheetFormatPr defaultRowHeight="16.5"/>
  <cols>
    <col min="1" max="1" width="12" customWidth="1"/>
    <col min="3" max="3" width="6.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AND(AVERAGE(C4:E4)&gt;=80,F4&gt;=G4)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4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opLeftCell="A27" zoomScaleNormal="100" workbookViewId="0">
      <selection activeCell="F10" sqref="F10:F12"/>
    </sheetView>
  </sheetViews>
  <sheetFormatPr defaultRowHeight="16.5"/>
  <cols>
    <col min="2" max="2" width="11.625" bestFit="1" customWidth="1"/>
    <col min="5" max="5" width="15.5" customWidth="1"/>
    <col min="6" max="6" width="12.875" customWidth="1"/>
    <col min="7" max="7" width="14" customWidth="1"/>
    <col min="8" max="8" width="11.625" customWidth="1"/>
    <col min="9" max="9" width="11.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39" t="s">
        <v>171</v>
      </c>
      <c r="F2" s="40"/>
      <c r="G2" s="41"/>
      <c r="H2" s="3" t="s">
        <v>173</v>
      </c>
      <c r="I2" s="3" t="s">
        <v>175</v>
      </c>
    </row>
    <row r="3" spans="1:9">
      <c r="A3" s="4">
        <v>2006</v>
      </c>
      <c r="B3" s="4">
        <v>2017</v>
      </c>
      <c r="C3" s="1">
        <f>COUNTIFS($D$20:$D$39,"&gt;="&amp;A3,$D$20:$D$39,"&lt;="&amp;B3)</f>
        <v>6</v>
      </c>
      <c r="E3" s="42">
        <f>DSUM(A19:I39,7,H2:I3)</f>
        <v>1200000</v>
      </c>
      <c r="F3" s="43"/>
      <c r="G3" s="44"/>
      <c r="H3" s="3" t="s">
        <v>174</v>
      </c>
      <c r="I3" s="3" t="s">
        <v>176</v>
      </c>
    </row>
    <row r="4" spans="1:9">
      <c r="A4" s="4">
        <v>2018</v>
      </c>
      <c r="B4" s="4">
        <v>2019</v>
      </c>
      <c r="C4" s="1">
        <f t="shared" ref="C4:C6" si="0">COUNTIFS($D$20:$D$39,"&gt;="&amp;A4,$D$20:$D$39,"&lt;="&amp;B4)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TRUNC(AVERAGE(IF($A$20:$A$39=A10,$G$20:$G$39)))</f>
        <v>1333333</v>
      </c>
      <c r="E10" s="2" t="s">
        <v>30</v>
      </c>
      <c r="F10" s="6">
        <f t="array" ref="F10">SUM(IF((RIGHT($A$20:$A$39,2)=E10)*IFERROR(FIND("판매",$A$20:$A$39)&gt;=1,FALSE),$G$20:$G$39))</f>
        <v>4000000</v>
      </c>
    </row>
    <row r="11" spans="1:9">
      <c r="A11" s="1" t="s">
        <v>31</v>
      </c>
      <c r="B11" s="5">
        <f t="array" ref="B11">TRUNC(AVERAGE(IF($A$20:$A$39=A11,$G$20:$G$39)))</f>
        <v>1250000</v>
      </c>
      <c r="E11" s="2" t="s">
        <v>32</v>
      </c>
      <c r="F11" s="6">
        <f t="array" ref="F11">SUM(IF((RIGHT($A$20:$A$39,2)=E11)*IFERROR(FIND("판매",$A$20:$A$39)&gt;=1,FALSE),$G$20:$G$39))</f>
        <v>5000000</v>
      </c>
    </row>
    <row r="12" spans="1:9">
      <c r="A12" s="1" t="s">
        <v>33</v>
      </c>
      <c r="B12" s="5">
        <f t="array" ref="B12">TRUNC(AVERAGE(IF($A$20:$A$39=A12,$G$20:$G$39)))</f>
        <v>1266666</v>
      </c>
      <c r="E12" s="2" t="s">
        <v>34</v>
      </c>
      <c r="F12" s="6">
        <f t="array" ref="F12">SUM(IF((RIGHT($A$20:$A$39,2)=E12)*IFERROR(FIND("판매",$A$20:$A$39)&gt;=1,FALSE),$G$20:$G$39))</f>
        <v>3800000</v>
      </c>
    </row>
    <row r="13" spans="1:9">
      <c r="A13" s="1" t="s">
        <v>35</v>
      </c>
      <c r="B13" s="5">
        <f t="array" ref="B13">TRUNC(AVERAGE(IF($A$20:$A$39=A13,$G$20:$G$39)))</f>
        <v>1137500</v>
      </c>
    </row>
    <row r="14" spans="1:9">
      <c r="A14" s="1" t="s">
        <v>36</v>
      </c>
      <c r="B14" s="5">
        <f t="array" ref="B14">TRUNC(AVERAGE(IF($A$20:$A$39=A14,$G$20:$G$39)))</f>
        <v>1233333</v>
      </c>
    </row>
    <row r="15" spans="1:9">
      <c r="A15" s="1" t="s">
        <v>37</v>
      </c>
      <c r="B15" s="5">
        <f t="array" ref="B15">TRUNC(AVERAGE(IF($A$20:$A$39=A15,$G$20:$G$39)))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UPPER(REPLACE(C21,2,0,RIGHT(D21,2)))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57FA1B-E2CB-47D2-9AB0-DF42950EBA85}">
  <sheetPr codeName="Sheet9"/>
  <dimension ref="A1:M13"/>
  <sheetViews>
    <sheetView workbookViewId="0">
      <selection activeCell="A3" sqref="A3:M13"/>
    </sheetView>
  </sheetViews>
  <sheetFormatPr defaultRowHeight="16.5"/>
  <cols>
    <col min="1" max="1" width="11.25" bestFit="1" customWidth="1"/>
    <col min="2" max="2" width="9.125" bestFit="1" customWidth="1"/>
    <col min="3" max="3" width="11.25" bestFit="1" customWidth="1"/>
    <col min="4" max="4" width="9.375" bestFit="1" customWidth="1"/>
    <col min="5" max="5" width="9.125" bestFit="1" customWidth="1"/>
    <col min="6" max="11" width="11.25" bestFit="1" customWidth="1"/>
    <col min="12" max="13" width="9.125" bestFit="1" customWidth="1"/>
  </cols>
  <sheetData>
    <row r="1" spans="1:13">
      <c r="A1" s="52" t="s">
        <v>195</v>
      </c>
    </row>
    <row r="3" spans="1:13">
      <c r="A3" t="s">
        <v>182</v>
      </c>
      <c r="B3" t="s">
        <v>0</v>
      </c>
      <c r="C3" t="s">
        <v>183</v>
      </c>
      <c r="D3" t="s">
        <v>88</v>
      </c>
      <c r="E3" t="s">
        <v>43</v>
      </c>
      <c r="F3" t="s">
        <v>184</v>
      </c>
      <c r="G3" t="s">
        <v>89</v>
      </c>
      <c r="H3" t="s">
        <v>90</v>
      </c>
      <c r="I3" t="s">
        <v>91</v>
      </c>
      <c r="J3" t="s">
        <v>92</v>
      </c>
      <c r="K3" t="s">
        <v>93</v>
      </c>
      <c r="L3" t="s">
        <v>185</v>
      </c>
      <c r="M3" t="s">
        <v>186</v>
      </c>
    </row>
    <row r="4" spans="1:13">
      <c r="A4">
        <v>200106</v>
      </c>
      <c r="B4" t="s">
        <v>191</v>
      </c>
      <c r="C4" t="s">
        <v>188</v>
      </c>
      <c r="D4" t="s">
        <v>95</v>
      </c>
      <c r="E4" t="s">
        <v>99</v>
      </c>
      <c r="F4" s="7">
        <v>44201</v>
      </c>
      <c r="G4">
        <v>50</v>
      </c>
      <c r="H4">
        <v>40</v>
      </c>
      <c r="I4">
        <v>28</v>
      </c>
      <c r="J4">
        <v>0</v>
      </c>
      <c r="K4">
        <v>90</v>
      </c>
      <c r="L4">
        <v>41.6</v>
      </c>
      <c r="M4" t="s">
        <v>190</v>
      </c>
    </row>
    <row r="5" spans="1:13">
      <c r="A5">
        <v>200105</v>
      </c>
      <c r="B5" t="s">
        <v>192</v>
      </c>
      <c r="C5" t="s">
        <v>188</v>
      </c>
      <c r="D5" t="s">
        <v>95</v>
      </c>
      <c r="E5" t="s">
        <v>99</v>
      </c>
      <c r="F5" s="7">
        <v>44201</v>
      </c>
      <c r="G5">
        <v>80</v>
      </c>
      <c r="H5">
        <v>40</v>
      </c>
      <c r="I5">
        <v>24</v>
      </c>
      <c r="J5">
        <v>80</v>
      </c>
      <c r="K5">
        <v>100</v>
      </c>
      <c r="L5">
        <v>64.8</v>
      </c>
      <c r="M5" t="s">
        <v>190</v>
      </c>
    </row>
    <row r="6" spans="1:13">
      <c r="A6">
        <v>200124</v>
      </c>
      <c r="B6" t="s">
        <v>94</v>
      </c>
      <c r="C6" t="s">
        <v>188</v>
      </c>
      <c r="D6" t="s">
        <v>95</v>
      </c>
      <c r="E6" t="s">
        <v>96</v>
      </c>
      <c r="F6" s="7">
        <v>44928</v>
      </c>
      <c r="G6">
        <v>70</v>
      </c>
      <c r="H6">
        <v>52</v>
      </c>
      <c r="I6">
        <v>64</v>
      </c>
      <c r="J6">
        <v>70</v>
      </c>
      <c r="K6">
        <v>90</v>
      </c>
      <c r="L6">
        <v>69.2</v>
      </c>
      <c r="M6" t="s">
        <v>190</v>
      </c>
    </row>
    <row r="7" spans="1:13">
      <c r="A7">
        <v>200115</v>
      </c>
      <c r="B7" t="s">
        <v>102</v>
      </c>
      <c r="C7" t="s">
        <v>188</v>
      </c>
      <c r="D7" t="s">
        <v>95</v>
      </c>
      <c r="E7" t="s">
        <v>99</v>
      </c>
      <c r="F7" s="7">
        <v>44774</v>
      </c>
      <c r="G7">
        <v>70</v>
      </c>
      <c r="H7">
        <v>52</v>
      </c>
      <c r="I7">
        <v>48</v>
      </c>
      <c r="J7">
        <v>0</v>
      </c>
      <c r="K7">
        <v>100</v>
      </c>
      <c r="L7">
        <v>54</v>
      </c>
      <c r="M7" t="s">
        <v>190</v>
      </c>
    </row>
    <row r="8" spans="1:13">
      <c r="A8">
        <v>200107</v>
      </c>
      <c r="B8" t="s">
        <v>194</v>
      </c>
      <c r="C8" t="s">
        <v>188</v>
      </c>
      <c r="D8" t="s">
        <v>95</v>
      </c>
      <c r="E8" t="s">
        <v>99</v>
      </c>
      <c r="F8" s="7">
        <v>44201</v>
      </c>
      <c r="G8">
        <v>80</v>
      </c>
      <c r="H8">
        <v>52</v>
      </c>
      <c r="I8">
        <v>36</v>
      </c>
      <c r="J8">
        <v>80</v>
      </c>
      <c r="K8">
        <v>80</v>
      </c>
      <c r="L8">
        <v>65.599999999999994</v>
      </c>
      <c r="M8" t="s">
        <v>190</v>
      </c>
    </row>
    <row r="9" spans="1:13">
      <c r="A9">
        <v>200108</v>
      </c>
      <c r="B9" t="s">
        <v>103</v>
      </c>
      <c r="C9" t="s">
        <v>188</v>
      </c>
      <c r="D9" t="s">
        <v>95</v>
      </c>
      <c r="E9" t="s">
        <v>99</v>
      </c>
      <c r="F9" s="7">
        <v>44201</v>
      </c>
      <c r="G9">
        <v>80</v>
      </c>
      <c r="H9">
        <v>64</v>
      </c>
      <c r="I9">
        <v>40</v>
      </c>
      <c r="J9">
        <v>90</v>
      </c>
      <c r="K9">
        <v>100</v>
      </c>
      <c r="L9">
        <v>74.8</v>
      </c>
      <c r="M9" t="s">
        <v>193</v>
      </c>
    </row>
    <row r="10" spans="1:13">
      <c r="A10">
        <v>200118</v>
      </c>
      <c r="B10" t="s">
        <v>106</v>
      </c>
      <c r="C10" t="s">
        <v>188</v>
      </c>
      <c r="D10" t="s">
        <v>95</v>
      </c>
      <c r="E10" t="s">
        <v>99</v>
      </c>
      <c r="F10" s="7">
        <v>44780</v>
      </c>
      <c r="G10">
        <v>70</v>
      </c>
      <c r="H10">
        <v>64</v>
      </c>
      <c r="I10">
        <v>56</v>
      </c>
      <c r="J10">
        <v>90</v>
      </c>
      <c r="K10">
        <v>100</v>
      </c>
      <c r="L10">
        <v>76</v>
      </c>
      <c r="M10" t="s">
        <v>193</v>
      </c>
    </row>
    <row r="11" spans="1:13">
      <c r="A11">
        <v>200130</v>
      </c>
      <c r="B11" t="s">
        <v>112</v>
      </c>
      <c r="C11" t="s">
        <v>188</v>
      </c>
      <c r="D11" t="s">
        <v>95</v>
      </c>
      <c r="E11" t="s">
        <v>96</v>
      </c>
      <c r="F11" s="7">
        <v>44933</v>
      </c>
      <c r="G11">
        <v>90</v>
      </c>
      <c r="H11">
        <v>68</v>
      </c>
      <c r="I11">
        <v>72</v>
      </c>
      <c r="J11">
        <v>100</v>
      </c>
      <c r="K11">
        <v>100</v>
      </c>
      <c r="L11">
        <v>86</v>
      </c>
      <c r="M11" t="s">
        <v>189</v>
      </c>
    </row>
    <row r="12" spans="1:13">
      <c r="A12">
        <v>200121</v>
      </c>
      <c r="B12" t="s">
        <v>107</v>
      </c>
      <c r="C12" t="s">
        <v>188</v>
      </c>
      <c r="D12" t="s">
        <v>95</v>
      </c>
      <c r="E12" t="s">
        <v>99</v>
      </c>
      <c r="F12" s="7">
        <v>44785</v>
      </c>
      <c r="G12">
        <v>80</v>
      </c>
      <c r="H12">
        <v>68</v>
      </c>
      <c r="I12">
        <v>60</v>
      </c>
      <c r="J12">
        <v>100</v>
      </c>
      <c r="K12">
        <v>100</v>
      </c>
      <c r="L12">
        <v>81.599999999999994</v>
      </c>
      <c r="M12" t="s">
        <v>193</v>
      </c>
    </row>
    <row r="13" spans="1:13">
      <c r="A13">
        <v>200131</v>
      </c>
      <c r="B13" t="s">
        <v>187</v>
      </c>
      <c r="C13" t="s">
        <v>188</v>
      </c>
      <c r="D13" t="s">
        <v>95</v>
      </c>
      <c r="E13" t="s">
        <v>96</v>
      </c>
      <c r="F13" s="7">
        <v>44933</v>
      </c>
      <c r="G13">
        <v>90</v>
      </c>
      <c r="H13">
        <v>76</v>
      </c>
      <c r="I13">
        <v>72</v>
      </c>
      <c r="J13">
        <v>100</v>
      </c>
      <c r="K13">
        <v>100</v>
      </c>
      <c r="L13">
        <v>87.6</v>
      </c>
      <c r="M13" t="s">
        <v>189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tabSelected="1" workbookViewId="0">
      <selection activeCell="E5" sqref="E5"/>
    </sheetView>
  </sheetViews>
  <sheetFormatPr defaultRowHeight="16.5"/>
  <cols>
    <col min="1" max="1" width="9.375" bestFit="1" customWidth="1"/>
    <col min="2" max="5" width="15.25" bestFit="1" customWidth="1"/>
  </cols>
  <sheetData>
    <row r="2" spans="1:5">
      <c r="A2" s="50" t="s">
        <v>0</v>
      </c>
      <c r="B2" t="s">
        <v>177</v>
      </c>
    </row>
    <row r="4" spans="1:5">
      <c r="A4" s="50" t="s">
        <v>88</v>
      </c>
      <c r="B4" t="s">
        <v>178</v>
      </c>
      <c r="C4" t="s">
        <v>179</v>
      </c>
      <c r="D4" t="s">
        <v>180</v>
      </c>
      <c r="E4" t="s">
        <v>181</v>
      </c>
    </row>
    <row r="5" spans="1:5">
      <c r="A5" t="s">
        <v>95</v>
      </c>
      <c r="B5" s="51">
        <v>57.6</v>
      </c>
      <c r="C5" s="51">
        <v>50</v>
      </c>
      <c r="D5" s="51">
        <v>71</v>
      </c>
      <c r="E5" s="51">
        <v>96</v>
      </c>
    </row>
    <row r="6" spans="1:5">
      <c r="A6" t="s">
        <v>111</v>
      </c>
      <c r="B6" s="51">
        <v>57.333333333333336</v>
      </c>
      <c r="C6" s="51">
        <v>54</v>
      </c>
      <c r="D6" s="51">
        <v>89.166666666666671</v>
      </c>
      <c r="E6" s="51">
        <v>91.666666666666671</v>
      </c>
    </row>
    <row r="7" spans="1:5">
      <c r="A7" t="s">
        <v>98</v>
      </c>
      <c r="B7" s="51">
        <v>44</v>
      </c>
      <c r="C7" s="51">
        <v>47</v>
      </c>
      <c r="D7" s="51">
        <v>77.5</v>
      </c>
      <c r="E7" s="51">
        <v>91.25</v>
      </c>
    </row>
    <row r="8" spans="1:5">
      <c r="A8" t="s">
        <v>101</v>
      </c>
      <c r="B8" s="51">
        <v>56</v>
      </c>
      <c r="C8" s="51">
        <v>62.285714285714285</v>
      </c>
      <c r="D8" s="51">
        <v>90</v>
      </c>
      <c r="E8" s="51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K12" sqref="K12"/>
    </sheetView>
  </sheetViews>
  <sheetFormatPr defaultRowHeight="16.5"/>
  <cols>
    <col min="4" max="8" width="9.875" customWidth="1"/>
  </cols>
  <sheetData>
    <row r="2" spans="1:8">
      <c r="A2" s="45" t="s">
        <v>0</v>
      </c>
      <c r="B2" s="45" t="s">
        <v>88</v>
      </c>
      <c r="C2" s="45" t="s">
        <v>43</v>
      </c>
      <c r="D2" s="45" t="s">
        <v>153</v>
      </c>
      <c r="E2" s="45"/>
      <c r="F2" s="45"/>
      <c r="G2" s="45"/>
      <c r="H2" s="45"/>
    </row>
    <row r="3" spans="1:8">
      <c r="A3" s="45"/>
      <c r="B3" s="45"/>
      <c r="C3" s="45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>
      <c r="A17" s="53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>
      <c r="N19" t="s">
        <v>154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3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6BD4ED3D-8AE1-445A-94D3-98A32390745D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/>
  </sheetViews>
  <sheetFormatPr defaultRowHeight="16.5"/>
  <cols>
    <col min="2" max="2" width="16.5" bestFit="1" customWidth="1"/>
    <col min="3" max="4" width="10.625" bestFit="1" customWidth="1"/>
    <col min="6" max="6" width="9.625" customWidth="1"/>
    <col min="7" max="7" width="9.5" bestFit="1" customWidth="1"/>
  </cols>
  <sheetData>
    <row r="1" spans="1:7" ht="17.25">
      <c r="B1" s="46" t="s">
        <v>114</v>
      </c>
      <c r="C1" s="46"/>
      <c r="D1" s="46"/>
      <c r="E1" s="46"/>
      <c r="F1" s="46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activeCell="F9" sqref="F9"/>
    </sheetView>
  </sheetViews>
  <sheetFormatPr defaultRowHeight="16.5"/>
  <cols>
    <col min="1" max="1" width="11" bestFit="1" customWidth="1"/>
    <col min="4" max="4" width="11" bestFit="1" customWidth="1"/>
  </cols>
  <sheetData>
    <row r="1" spans="1:4" ht="17.25" thickBot="1">
      <c r="A1" s="47" t="s">
        <v>132</v>
      </c>
      <c r="B1" s="48"/>
      <c r="C1" s="48"/>
      <c r="D1" s="49"/>
    </row>
    <row r="2" spans="1:4" ht="17.2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54">
        <v>120</v>
      </c>
      <c r="C3" s="55">
        <v>108</v>
      </c>
      <c r="D3" s="19">
        <f>C3/B3</f>
        <v>0.9</v>
      </c>
    </row>
    <row r="4" spans="1:4">
      <c r="A4" s="20" t="s">
        <v>138</v>
      </c>
      <c r="B4" s="56">
        <v>140</v>
      </c>
      <c r="C4" s="57">
        <v>77</v>
      </c>
      <c r="D4" s="21">
        <f>C4/B4</f>
        <v>0.55000000000000004</v>
      </c>
    </row>
    <row r="5" spans="1:4">
      <c r="A5" s="20" t="s">
        <v>139</v>
      </c>
      <c r="B5" s="56">
        <v>115</v>
      </c>
      <c r="C5" s="57">
        <v>125</v>
      </c>
      <c r="D5" s="21">
        <f>C5/B5</f>
        <v>1.0869565217391304</v>
      </c>
    </row>
    <row r="6" spans="1:4" ht="17.25" thickBot="1">
      <c r="A6" s="22" t="s">
        <v>140</v>
      </c>
      <c r="B6" s="58">
        <v>90</v>
      </c>
      <c r="C6" s="59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2" priority="2" operator="greaterThanOrEqual">
      <formula>1</formula>
    </cfRule>
    <cfRule type="cellIs" dxfId="1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/>
  </sheetViews>
  <sheetFormatPr defaultRowHeight="16.5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447675</xdr:colOff>
                <xdr:row>0</xdr:row>
                <xdr:rowOff>209550</xdr:rowOff>
              </from>
              <to>
                <xdr:col>5</xdr:col>
                <xdr:colOff>600075</xdr:colOff>
                <xdr:row>3</xdr:row>
                <xdr:rowOff>142875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민준 차</cp:lastModifiedBy>
  <dcterms:created xsi:type="dcterms:W3CDTF">2023-05-11T11:47:16Z</dcterms:created>
  <dcterms:modified xsi:type="dcterms:W3CDTF">2024-12-20T08:56:39Z</dcterms:modified>
</cp:coreProperties>
</file>