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이윤석\Desktop\길벗컴활1급\01 엑셀\03 기본모의고사\"/>
    </mc:Choice>
  </mc:AlternateContent>
  <xr:revisionPtr revIDLastSave="0" documentId="13_ncr:1_{1EA14321-F3E0-47DF-BEBE-9FA8284EE419}" xr6:coauthVersionLast="47" xr6:coauthVersionMax="47" xr10:uidLastSave="{00000000-0000-0000-0000-000000000000}"/>
  <bookViews>
    <workbookView xWindow="-108" yWindow="-108" windowWidth="23256" windowHeight="12456" tabRatio="765" firstSheet="1" activeTab="1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eta.LEFT" hidden="1" xlm="1">#NAME?</definedName>
    <definedName name="_xleta.RIGHT" hidden="1" xlm="1">#NAME?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F11" i="2" a="1"/>
  <c r="F11" i="2" s="1"/>
  <c r="F12" i="2" a="1"/>
  <c r="F12" i="2"/>
  <c r="F10" i="2" a="1"/>
  <c r="F10" i="2" s="1"/>
  <c r="B11" i="2" a="1"/>
  <c r="B11" i="2" s="1"/>
  <c r="B12" i="2" a="1"/>
  <c r="B12" i="2" s="1"/>
  <c r="B13" i="2" a="1"/>
  <c r="B13" i="2" s="1"/>
  <c r="B14" i="2" a="1"/>
  <c r="B14" i="2"/>
  <c r="B15" i="2" a="1"/>
  <c r="B15" i="2" s="1"/>
  <c r="B10" i="2" a="1"/>
  <c r="B10" i="2" s="1"/>
  <c r="E3" i="2"/>
  <c r="C4" i="2"/>
  <c r="C5" i="2"/>
  <c r="C6" i="2"/>
  <c r="C3" i="2"/>
  <c r="A34" i="1"/>
  <c r="D3" i="6"/>
  <c r="D4" i="6"/>
  <c r="D5" i="6"/>
  <c r="D6" i="6"/>
  <c r="I21" i="2" a="1"/>
  <c r="I23" i="2" a="1"/>
  <c r="I25" i="2" a="1"/>
  <c r="I27" i="2" a="1"/>
  <c r="I29" i="2" a="1"/>
  <c r="I31" i="2" a="1"/>
  <c r="I33" i="2" a="1"/>
  <c r="I35" i="2" a="1"/>
  <c r="I37" i="2" a="1"/>
  <c r="I39" i="2" a="1"/>
  <c r="I24" i="2" a="1"/>
  <c r="I32" i="2" a="1"/>
  <c r="I36" i="2" a="1"/>
  <c r="I22" i="2" a="1"/>
  <c r="I26" i="2" a="1"/>
  <c r="I28" i="2" a="1"/>
  <c r="I30" i="2" a="1"/>
  <c r="I34" i="2" a="1"/>
  <c r="I38" i="2" a="1"/>
  <c r="I20" i="2" a="1"/>
  <c r="I38" i="2" l="1"/>
  <c r="I34" i="2"/>
  <c r="I30" i="2"/>
  <c r="I28" i="2"/>
  <c r="I26" i="2"/>
  <c r="I22" i="2"/>
  <c r="I36" i="2"/>
  <c r="I32" i="2"/>
  <c r="I24" i="2"/>
  <c r="I39" i="2"/>
  <c r="I37" i="2"/>
  <c r="I35" i="2"/>
  <c r="I33" i="2"/>
  <c r="I31" i="2"/>
  <c r="I29" i="2"/>
  <c r="I27" i="2"/>
  <c r="I25" i="2"/>
  <c r="I23" i="2"/>
  <c r="I21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52178CD-4A24-4137-8BB5-1958C311ED76}" name="MS Access Database_Query" type="1" refreshedVersion="8" background="1">
    <dbPr connection="DSN=MS Access Database;DBQ=C:\길벗컴활1급 - 복사본\01 엑셀\03 기본모의고사\성적.accdb;DefaultDir=C:\길벗컴활1급 - 복사본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`C:\길벗컴활1급 - 복사본\01 엑셀\03 기본모의고사\성적.accdb`.사원평가정보 사원평가정보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<sst xmlns="http://schemas.openxmlformats.org/spreadsheetml/2006/main" count="275" uniqueCount="187">
  <si>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</si>
  <si>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</si>
  <si>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</si>
  <si>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</si>
  <si>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</si>
  <si>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</si>
  <si>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</si>
  <si>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</si>
  <si>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</si>
  <si>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</si>
  <si>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</si>
  <si>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</si>
  <si>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</si>
  <si>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</si>
  <si>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</si>
  <si>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</si>
  <si>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</si>
  <si>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</si>
  <si>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</si>
  <si>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</si>
  <si>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</si>
  <si>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</si>
  <si>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</si>
  <si>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</si>
  <si>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</si>
  <si>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</si>
  <si>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</si>
  <si>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</si>
  <si>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</si>
  <si>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</si>
  <si>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</si>
  <si>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</si>
  <si>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</si>
  <si>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</si>
  <si>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</si>
  <si>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</si>
  <si>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</si>
  <si>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</si>
  <si>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</si>
  <si>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</si>
  <si>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</si>
  <si>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</si>
  <si>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</si>
  <si>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</si>
  <si>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</si>
  <si>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</si>
  <si>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</si>
  <si>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</si>
  <si>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</si>
  <si>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</si>
  <si>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</si>
  <si>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</si>
  <si>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</si>
  <si>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</si>
  <si>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</si>
  <si>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</si>
  <si>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</si>
  <si>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</si>
  <si>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</si>
  <si>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</si>
  <si>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</si>
  <si>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</si>
  <si>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</si>
  <si>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</si>
  <si>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</si>
  <si>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</si>
  <si>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</si>
  <si>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</si>
  <si>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</si>
  <si>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</si>
  <si>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</si>
  <si>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</si>
  <si>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</si>
  <si>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</si>
  <si>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</si>
  <si>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</si>
  <si>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</si>
  <si>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</si>
  <si>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</si>
  <si>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</si>
  <si>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</si>
  <si>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</si>
  <si>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</si>
  <si>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</si>
  <si>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</si>
  <si>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</si>
  <si>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</si>
  <si>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</si>
  <si>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</si>
  <si>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</si>
  <si>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</si>
  <si>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</si>
  <si>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</si>
  <si>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</si>
  <si>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</si>
  <si>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</si>
  <si>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</si>
  <si>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</si>
  <si>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</si>
  <si>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</si>
  <si>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</si>
  <si>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</si>
  <si>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</si>
  <si>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</si>
  <si>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</si>
  <si>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</si>
  <si>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</si>
  <si>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</si>
  <si>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</si>
  <si>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</si>
  <si>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</si>
  <si>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</si>
  <si>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</si>
  <si>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</si>
  <si>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</si>
  <si>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</si>
  <si>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</si>
  <si>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</si>
  <si>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</si>
  <si>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</si>
  <si>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</si>
  <si>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</si>
  <si>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</si>
  <si>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</si>
  <si>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</si>
  <si>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</si>
  <si>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</si>
  <si>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</si>
  <si>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</si>
  <si>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</si>
  <si>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</si>
  <si>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</si>
  <si>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</si>
  <si>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</si>
  <si>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</si>
  <si>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</si>
  <si>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</si>
  <si>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</si>
  <si>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</si>
  <si>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</si>
  <si>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</si>
  <si>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</si>
  <si>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</si>
  <si>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</si>
  <si>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</si>
  <si>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</si>
  <si>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</si>
  <si>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</si>
  <si>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</si>
  <si>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</si>
  <si>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</si>
  <si>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</si>
  <si>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</si>
  <si>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</si>
  <si>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</si>
  <si>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</si>
  <si>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</si>
  <si>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</si>
  <si>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</si>
  <si>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</si>
  <si>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</si>
  <si>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</si>
  <si>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</si>
  <si>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</si>
  <si>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</si>
  <si>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</si>
  <si>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</si>
  <si>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</si>
  <si>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</si>
  <si>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</si>
  <si>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</si>
  <si>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</si>
  <si>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</si>
  <si>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</si>
  <si>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</si>
  <si>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</si>
  <si>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</si>
  <si>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</si>
  <si>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마소희</t>
  </si>
  <si>
    <t>최민정</t>
  </si>
  <si>
    <t>우성룡</t>
  </si>
  <si>
    <t>박혁거</t>
  </si>
  <si>
    <t>평균 : 영어독해 - 부서명: 기술부, 이름: 강감찬 (+)에 대한 세부 정보</t>
  </si>
  <si>
    <t>부서</t>
    <phoneticPr fontId="2" type="noConversion"/>
  </si>
  <si>
    <t>판매1팀</t>
    <phoneticPr fontId="2" type="noConversion"/>
  </si>
  <si>
    <t>입사년도</t>
    <phoneticPr fontId="2" type="noConversion"/>
  </si>
  <si>
    <t>&gt;=2021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</si>
</sst>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0&quot;점&quot;"/>
    <numFmt numFmtId="179" formatCode="[Red][&gt;=120]&quot;★&quot;* 0;[Blue][&gt;100]&quot;☆&quot;* 0;* 0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8" fillId="0" borderId="0" xfId="0" applyFont="1">
      <alignment vertical="center"/>
    </xf>
    <xf numFmtId="0" fontId="0" fillId="0" borderId="26" xfId="0" applyBorder="1" applyAlignment="1">
      <alignment horizontal="center"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3"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AD-4850-ACA5-68F7A018A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</xdr:col>
      <xdr:colOff>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9D504EC2-8C02-320C-2A3B-CC6434562A68}"/>
            </a:ext>
          </a:extLst>
        </xdr:cNvPr>
        <xdr:cNvSpPr/>
      </xdr:nvSpPr>
      <xdr:spPr>
        <a:xfrm>
          <a:off x="0" y="1569720"/>
          <a:ext cx="1508760" cy="66294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0</xdr:colOff>
      <xdr:row>10</xdr:row>
      <xdr:rowOff>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34B2F981-EB97-4F1E-EA96-C128277E1834}"/>
            </a:ext>
          </a:extLst>
        </xdr:cNvPr>
        <xdr:cNvSpPr/>
      </xdr:nvSpPr>
      <xdr:spPr>
        <a:xfrm>
          <a:off x="1508760" y="1569720"/>
          <a:ext cx="1508760" cy="66294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449580</xdr:colOff>
          <xdr:row>0</xdr:row>
          <xdr:rowOff>213360</xdr:rowOff>
        </xdr:from>
        <xdr:to>
          <xdr:col>5</xdr:col>
          <xdr:colOff>601980</xdr:colOff>
          <xdr:row>3</xdr:row>
          <xdr:rowOff>144780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윤석" refreshedDate="45647.680105671294" backgroundQuery="1" createdVersion="8" refreshedVersion="8" minRefreshableVersion="3" recordCount="37" xr:uid="{0BE61F10-2959-4D87-B9A6-B61402C2568B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25E53EB-B5F1-45CD-A1F0-6F525F3AAE9B}" name="피벗 테이블1" cacheId="2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1" numFmtId="178"/>
    <dataField name="평균 : 영어듣기" fld="3" subtotal="average" baseField="1" baseItem="1" numFmtId="178"/>
    <dataField name="평균 : 전산이론" fld="4" subtotal="average" baseField="1" baseItem="3" numFmtId="178"/>
    <dataField name="평균 : 전산실기" fld="5" subtotal="average" baseField="1" baseItem="3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264D95-5964-4E07-ABE6-5F91209B5C32}" name="표1" displayName="표1" ref="A3:F13" totalsRowShown="0">
  <autoFilter ref="A3:F13" xr:uid="{57264D95-5964-4E07-ABE6-5F91209B5C32}"/>
  <sortState xmlns:xlrd2="http://schemas.microsoft.com/office/spreadsheetml/2017/richdata2" ref="A4:F13">
    <sortCondition ref="C3:C13"/>
  </sortState>
  <tableColumns count="6">
    <tableColumn id="1" xr3:uid="{7F946569-9181-4D8D-9B76-9F61C5B7DFB1}" name="이름"/>
    <tableColumn id="2" xr3:uid="{CE616FE4-953D-4FC8-BB12-5B1F24A52E1E}" name="부서명"/>
    <tableColumn id="3" xr3:uid="{28D4EF84-D428-4F35-8047-C091BC46E848}" name="영어독해"/>
    <tableColumn id="4" xr3:uid="{C7A1E4A6-B607-4A8A-AB0D-DFC5A417B388}" name="영어듣기"/>
    <tableColumn id="5" xr3:uid="{2F5A1904-28A0-4203-A18F-1D0F8DECCCB4}" name="전산이론"/>
    <tableColumn id="6" xr3:uid="{E5E2B9F7-9EB0-4372-902C-FBF956EF069E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38"/>
  <sheetViews>
    <sheetView topLeftCell="A27" workbookViewId="0">
      <selection activeCell="B4" sqref="B4"/>
    </sheetView>
  </sheetViews>
  <sheetFormatPr defaultRowHeight="17.399999999999999"/>
  <cols>
    <col min="1" max="1" width="12" customWidth="1"/>
    <col min="3" max="3" width="6.699218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AND(AVERAGE($C4)&gt;=80,AVERAGE($D4)&gt;=80,AVERAGE($E4)&gt;=80,$F4&gt;=$G4)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</sheetData>
  <phoneticPr fontId="2" type="noConversion"/>
  <conditionalFormatting sqref="A4:G31">
    <cfRule type="expression" dxfId="2" priority="1">
      <formula>COUNTIF($C4:$G4,"&gt;=80")=5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abSelected="1" topLeftCell="A16" zoomScaleNormal="100" workbookViewId="0">
      <selection activeCell="I20" sqref="I20:I39"/>
    </sheetView>
  </sheetViews>
  <sheetFormatPr defaultRowHeight="17.399999999999999"/>
  <cols>
    <col min="2" max="2" width="11.59765625" bestFit="1" customWidth="1"/>
    <col min="5" max="5" width="15.5" customWidth="1"/>
    <col min="6" max="6" width="12.8984375" customWidth="1"/>
    <col min="7" max="7" width="14" customWidth="1"/>
    <col min="8" max="8" width="11.59765625" customWidth="1"/>
    <col min="9" max="9" width="11.097656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39" t="s">
        <v>171</v>
      </c>
      <c r="F2" s="40"/>
      <c r="G2" s="41"/>
      <c r="H2" s="3" t="s">
        <v>183</v>
      </c>
      <c r="I2" s="3" t="s">
        <v>185</v>
      </c>
    </row>
    <row r="3" spans="1:9">
      <c r="A3" s="4">
        <v>2006</v>
      </c>
      <c r="B3" s="4">
        <v>2017</v>
      </c>
      <c r="C3" s="1">
        <f>COUNTIFS($D$20:$D$39,A3,$D$20:$D$39,B3)</f>
        <v>0</v>
      </c>
      <c r="E3" s="42" t="e">
        <f>DSUM(A19:G39,G19:G39,H2:I3)</f>
        <v>#VALUE!</v>
      </c>
      <c r="F3" s="43"/>
      <c r="G3" s="44"/>
      <c r="H3" s="3" t="s">
        <v>184</v>
      </c>
      <c r="I3" s="3" t="s">
        <v>186</v>
      </c>
    </row>
    <row r="4" spans="1:9">
      <c r="A4" s="4">
        <v>2018</v>
      </c>
      <c r="B4" s="4">
        <v>2019</v>
      </c>
      <c r="C4" s="1">
        <f t="shared" ref="C4:C6" si="0">COUNTIFS($D$20:$D$39,A4,$D$20:$D$39,B4)</f>
        <v>0</v>
      </c>
      <c r="H4" s="3"/>
      <c r="I4" s="3"/>
    </row>
    <row r="5" spans="1:9">
      <c r="A5" s="4">
        <v>2020</v>
      </c>
      <c r="B5" s="4">
        <v>2021</v>
      </c>
      <c r="C5" s="1">
        <f t="shared" si="0"/>
        <v>0</v>
      </c>
    </row>
    <row r="6" spans="1:9">
      <c r="A6" s="4">
        <v>2022</v>
      </c>
      <c r="B6" s="4">
        <v>2023</v>
      </c>
      <c r="C6" s="1">
        <f t="shared" si="0"/>
        <v>0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TRUNC(AVERAGE(IF($A$20:$A$39=A10,$G$20:$G$39)))</f>
        <v>1333333</v>
      </c>
      <c r="E10" s="2" t="s">
        <v>30</v>
      </c>
      <c r="F10" s="6">
        <f t="array" ref="F10">SUM(IF((RIGHT($A$20:$A$39,2)="판매")*IFERROR(FIND($E10,$A$20:$A$39,1),0),$G$20:$G$39))</f>
        <v>0</v>
      </c>
    </row>
    <row r="11" spans="1:9">
      <c r="A11" s="1" t="s">
        <v>31</v>
      </c>
      <c r="B11" s="5">
        <f t="array" ref="B11">TRUNC(AVERAGE(IF($A$20:$A$39=A11,$G$20:$G$39)))</f>
        <v>1250000</v>
      </c>
      <c r="E11" s="2" t="s">
        <v>32</v>
      </c>
      <c r="F11" s="6">
        <f t="array" ref="F11">SUM(IF((RIGHT($A$20:$A$39,2)="판매")*IFERROR(FIND($E11,$A$20:$A$39,1),0),$G$20:$G$39))</f>
        <v>0</v>
      </c>
    </row>
    <row r="12" spans="1:9">
      <c r="A12" s="1" t="s">
        <v>33</v>
      </c>
      <c r="B12" s="5">
        <f t="array" ref="B12">TRUNC(AVERAGE(IF($A$20:$A$39=A12,$G$20:$G$39)))</f>
        <v>1266666</v>
      </c>
      <c r="E12" s="2" t="s">
        <v>34</v>
      </c>
      <c r="F12" s="6">
        <f t="array" ref="F12">SUM(IF((RIGHT($A$20:$A$39,2)="판매")*IFERROR(FIND($E12,$A$20:$A$39,1),0),$G$20:$G$39))</f>
        <v>0</v>
      </c>
    </row>
    <row r="13" spans="1:9">
      <c r="A13" s="1" t="s">
        <v>35</v>
      </c>
      <c r="B13" s="5">
        <f t="array" ref="B13">TRUNC(AVERAGE(IF($A$20:$A$39=A13,$G$20:$G$39)))</f>
        <v>1137500</v>
      </c>
    </row>
    <row r="14" spans="1:9">
      <c r="A14" s="1" t="s">
        <v>36</v>
      </c>
      <c r="B14" s="5">
        <f t="array" ref="B14">TRUNC(AVERAGE(IF($A$20:$A$39=A14,$G$20:$G$39)))</f>
        <v>1233333</v>
      </c>
    </row>
    <row r="15" spans="1:9">
      <c r="A15" s="1" t="s">
        <v>37</v>
      </c>
      <c r="B15" s="5">
        <f t="array" ref="B15">TRUNC(AVERAGE(IF($A$20:$A$39=A15,$G$20:$G$39)))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/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UPPER(REPLACE(C21,2,0,RIGHT(D21,2)))</f>
        <v>K2012</v>
      </c>
      <c r="F21" s="1"/>
      <c r="G21" s="10">
        <v>1350000</v>
      </c>
      <c r="H21" s="10">
        <v>67500</v>
      </c>
      <c r="I21" s="1" t="str" cm="1">
        <f t="array" ref="I21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/>
      <c r="G22" s="10">
        <v>1350000</v>
      </c>
      <c r="H22" s="10">
        <v>67500</v>
      </c>
      <c r="I22" s="1" t="str" cm="1">
        <f t="array" ref="I22">fn비고(D22)</f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/>
      <c r="G23" s="10">
        <v>1350000</v>
      </c>
      <c r="H23" s="10">
        <v>67500</v>
      </c>
      <c r="I23" s="1" t="str" cm="1">
        <f t="array" ref="I23">fn비고(D23)</f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/>
      <c r="G24" s="10">
        <v>1000000</v>
      </c>
      <c r="H24" s="10">
        <v>30000</v>
      </c>
      <c r="I24" s="1" t="str" cm="1">
        <f t="array" ref="I24">fn비고(D24)</f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/>
      <c r="G25" s="10">
        <v>1350000</v>
      </c>
      <c r="H25" s="10">
        <v>67500</v>
      </c>
      <c r="I25" s="1" t="str" cm="1">
        <f t="array" ref="I25">fn비고(D25)</f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/>
      <c r="G26" s="10">
        <v>1350000</v>
      </c>
      <c r="H26" s="10">
        <v>67500</v>
      </c>
      <c r="I26" s="1" t="str" cm="1">
        <f t="array" ref="I26">fn비고(D26)</f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/>
      <c r="G27" s="10">
        <v>1200000</v>
      </c>
      <c r="H27" s="10">
        <v>84000</v>
      </c>
      <c r="I27" s="1" t="str" cm="1">
        <f t="array" ref="I27">fn비고(D27)</f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/>
      <c r="G28" s="10">
        <v>1000000</v>
      </c>
      <c r="H28" s="10">
        <v>50000</v>
      </c>
      <c r="I28" s="1" t="str" cm="1">
        <f t="array" ref="I28">fn비고(D28)</f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/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/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/>
      <c r="G31" s="10">
        <v>1200000</v>
      </c>
      <c r="H31" s="10">
        <v>60000</v>
      </c>
      <c r="I31" s="1" t="str" cm="1">
        <f t="array" ref="I31">fn비고(D31)</f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/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/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/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/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/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/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/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/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5D0EA-FD75-4BEA-B392-E967C318800F}">
  <sheetPr codeName="Sheet8"/>
  <dimension ref="A1:F13"/>
  <sheetViews>
    <sheetView workbookViewId="0">
      <selection activeCell="F18" sqref="F18"/>
    </sheetView>
  </sheetViews>
  <sheetFormatPr defaultRowHeight="17.399999999999999"/>
  <cols>
    <col min="1" max="2" width="8.8984375" bestFit="1" customWidth="1"/>
    <col min="3" max="6" width="10.59765625" bestFit="1" customWidth="1"/>
  </cols>
  <sheetData>
    <row r="1" spans="1:6">
      <c r="A1" s="52" t="s">
        <v>182</v>
      </c>
    </row>
    <row r="3" spans="1:6">
      <c r="A3" t="s">
        <v>0</v>
      </c>
      <c r="B3" t="s">
        <v>88</v>
      </c>
      <c r="C3" t="s">
        <v>90</v>
      </c>
      <c r="D3" t="s">
        <v>91</v>
      </c>
      <c r="E3" t="s">
        <v>92</v>
      </c>
      <c r="F3" t="s">
        <v>93</v>
      </c>
    </row>
    <row r="4" spans="1:6">
      <c r="A4" t="s">
        <v>179</v>
      </c>
      <c r="B4" t="s">
        <v>95</v>
      </c>
      <c r="C4">
        <v>40</v>
      </c>
      <c r="D4">
        <v>28</v>
      </c>
      <c r="E4">
        <v>0</v>
      </c>
      <c r="F4">
        <v>90</v>
      </c>
    </row>
    <row r="5" spans="1:6">
      <c r="A5" t="s">
        <v>180</v>
      </c>
      <c r="B5" t="s">
        <v>95</v>
      </c>
      <c r="C5">
        <v>40</v>
      </c>
      <c r="D5">
        <v>24</v>
      </c>
      <c r="E5">
        <v>80</v>
      </c>
      <c r="F5">
        <v>100</v>
      </c>
    </row>
    <row r="6" spans="1:6">
      <c r="A6" t="s">
        <v>94</v>
      </c>
      <c r="B6" t="s">
        <v>95</v>
      </c>
      <c r="C6">
        <v>52</v>
      </c>
      <c r="D6">
        <v>64</v>
      </c>
      <c r="E6">
        <v>70</v>
      </c>
      <c r="F6">
        <v>90</v>
      </c>
    </row>
    <row r="7" spans="1:6">
      <c r="A7" t="s">
        <v>102</v>
      </c>
      <c r="B7" t="s">
        <v>95</v>
      </c>
      <c r="C7">
        <v>52</v>
      </c>
      <c r="D7">
        <v>48</v>
      </c>
      <c r="E7">
        <v>0</v>
      </c>
      <c r="F7">
        <v>100</v>
      </c>
    </row>
    <row r="8" spans="1:6">
      <c r="A8" t="s">
        <v>181</v>
      </c>
      <c r="B8" t="s">
        <v>95</v>
      </c>
      <c r="C8">
        <v>52</v>
      </c>
      <c r="D8">
        <v>36</v>
      </c>
      <c r="E8">
        <v>80</v>
      </c>
      <c r="F8">
        <v>80</v>
      </c>
    </row>
    <row r="9" spans="1:6">
      <c r="A9" t="s">
        <v>103</v>
      </c>
      <c r="B9" t="s">
        <v>95</v>
      </c>
      <c r="C9">
        <v>64</v>
      </c>
      <c r="D9">
        <v>40</v>
      </c>
      <c r="E9">
        <v>90</v>
      </c>
      <c r="F9">
        <v>100</v>
      </c>
    </row>
    <row r="10" spans="1:6">
      <c r="A10" t="s">
        <v>106</v>
      </c>
      <c r="B10" t="s">
        <v>95</v>
      </c>
      <c r="C10">
        <v>64</v>
      </c>
      <c r="D10">
        <v>56</v>
      </c>
      <c r="E10">
        <v>90</v>
      </c>
      <c r="F10">
        <v>100</v>
      </c>
    </row>
    <row r="11" spans="1:6">
      <c r="A11" t="s">
        <v>112</v>
      </c>
      <c r="B11" t="s">
        <v>95</v>
      </c>
      <c r="C11">
        <v>68</v>
      </c>
      <c r="D11">
        <v>72</v>
      </c>
      <c r="E11">
        <v>100</v>
      </c>
      <c r="F11">
        <v>100</v>
      </c>
    </row>
    <row r="12" spans="1:6">
      <c r="A12" t="s">
        <v>107</v>
      </c>
      <c r="B12" t="s">
        <v>95</v>
      </c>
      <c r="C12">
        <v>68</v>
      </c>
      <c r="D12">
        <v>60</v>
      </c>
      <c r="E12">
        <v>100</v>
      </c>
      <c r="F12">
        <v>100</v>
      </c>
    </row>
    <row r="13" spans="1:6">
      <c r="A13" t="s">
        <v>178</v>
      </c>
      <c r="B13" t="s">
        <v>95</v>
      </c>
      <c r="C13">
        <v>76</v>
      </c>
      <c r="D13">
        <v>72</v>
      </c>
      <c r="E13">
        <v>100</v>
      </c>
      <c r="F13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B5" sqref="B5"/>
    </sheetView>
  </sheetViews>
  <sheetFormatPr defaultRowHeight="17.399999999999999"/>
  <cols>
    <col min="1" max="1" width="8.796875" bestFit="1" customWidth="1"/>
    <col min="2" max="5" width="14.19921875" bestFit="1" customWidth="1"/>
  </cols>
  <sheetData>
    <row r="2" spans="1:5">
      <c r="A2" s="50" t="s">
        <v>0</v>
      </c>
      <c r="B2" t="s">
        <v>173</v>
      </c>
    </row>
    <row r="4" spans="1:5">
      <c r="A4" s="50" t="s">
        <v>88</v>
      </c>
      <c r="B4" t="s">
        <v>174</v>
      </c>
      <c r="C4" t="s">
        <v>175</v>
      </c>
      <c r="D4" t="s">
        <v>176</v>
      </c>
      <c r="E4" t="s">
        <v>177</v>
      </c>
    </row>
    <row r="5" spans="1:5">
      <c r="A5" t="s">
        <v>95</v>
      </c>
      <c r="B5" s="51">
        <v>57.6</v>
      </c>
      <c r="C5" s="51">
        <v>50</v>
      </c>
      <c r="D5" s="51">
        <v>71</v>
      </c>
      <c r="E5" s="51">
        <v>96</v>
      </c>
    </row>
    <row r="6" spans="1:5">
      <c r="A6" t="s">
        <v>111</v>
      </c>
      <c r="B6" s="51">
        <v>57.333333333333336</v>
      </c>
      <c r="C6" s="51">
        <v>54</v>
      </c>
      <c r="D6" s="51">
        <v>89.166666666666671</v>
      </c>
      <c r="E6" s="51">
        <v>91.666666666666671</v>
      </c>
    </row>
    <row r="7" spans="1:5">
      <c r="A7" t="s">
        <v>98</v>
      </c>
      <c r="B7" s="51">
        <v>44</v>
      </c>
      <c r="C7" s="51">
        <v>47</v>
      </c>
      <c r="D7" s="51">
        <v>77.5</v>
      </c>
      <c r="E7" s="51">
        <v>91.25</v>
      </c>
    </row>
    <row r="8" spans="1:5">
      <c r="A8" t="s">
        <v>101</v>
      </c>
      <c r="B8" s="51">
        <v>56</v>
      </c>
      <c r="C8" s="51">
        <v>62.285714285714285</v>
      </c>
      <c r="D8" s="51">
        <v>90</v>
      </c>
      <c r="E8" s="51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H7" sqref="H7"/>
    </sheetView>
  </sheetViews>
  <sheetFormatPr defaultRowHeight="17.399999999999999"/>
  <cols>
    <col min="4" max="8" width="9.8984375" customWidth="1"/>
  </cols>
  <sheetData>
    <row r="2" spans="1:8">
      <c r="A2" s="45" t="s">
        <v>0</v>
      </c>
      <c r="B2" s="45" t="s">
        <v>88</v>
      </c>
      <c r="C2" s="45" t="s">
        <v>43</v>
      </c>
      <c r="D2" s="45" t="s">
        <v>153</v>
      </c>
      <c r="E2" s="45"/>
      <c r="F2" s="45"/>
      <c r="G2" s="45"/>
      <c r="H2" s="45"/>
    </row>
    <row r="3" spans="1:8">
      <c r="A3" s="45"/>
      <c r="B3" s="45"/>
      <c r="C3" s="45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53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154</v>
      </c>
    </row>
  </sheetData>
  <sortState xmlns:xlrd2="http://schemas.microsoft.com/office/spreadsheetml/2017/richdata2" ref="A5:H17">
    <sortCondition ref="B4:B17" customList="기술부,영업부,총무부,기획부"/>
    <sortCondition sortBy="cellColor" ref="A4:A17" dxfId="1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94CBF1A1-C06B-4BE1-A0A9-05C2A9D555B9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topLeftCell="A12" workbookViewId="0"/>
  </sheetViews>
  <sheetFormatPr defaultRowHeight="17.399999999999999"/>
  <cols>
    <col min="2" max="2" width="16.5" bestFit="1" customWidth="1"/>
    <col min="3" max="4" width="10.59765625" bestFit="1" customWidth="1"/>
    <col min="6" max="6" width="9.59765625" customWidth="1"/>
    <col min="7" max="7" width="9.5" bestFit="1" customWidth="1"/>
  </cols>
  <sheetData>
    <row r="1" spans="1:7" ht="19.2">
      <c r="B1" s="46" t="s">
        <v>114</v>
      </c>
      <c r="C1" s="46"/>
      <c r="D1" s="46"/>
      <c r="E1" s="46"/>
      <c r="F1" s="46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activeCell="G11" sqref="G11"/>
    </sheetView>
  </sheetViews>
  <sheetFormatPr defaultRowHeight="17.399999999999999"/>
  <cols>
    <col min="1" max="1" width="11" bestFit="1" customWidth="1"/>
    <col min="4" max="4" width="11" bestFit="1" customWidth="1"/>
  </cols>
  <sheetData>
    <row r="1" spans="1:4" ht="18" thickBot="1">
      <c r="A1" s="47" t="s">
        <v>132</v>
      </c>
      <c r="B1" s="48"/>
      <c r="C1" s="48"/>
      <c r="D1" s="49"/>
    </row>
    <row r="2" spans="1:4" ht="18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54">
        <v>120</v>
      </c>
      <c r="C3" s="55">
        <v>108</v>
      </c>
      <c r="D3" s="19">
        <f>C3/B3</f>
        <v>0.9</v>
      </c>
    </row>
    <row r="4" spans="1:4">
      <c r="A4" s="20" t="s">
        <v>138</v>
      </c>
      <c r="B4" s="56">
        <v>140</v>
      </c>
      <c r="C4" s="57">
        <v>77</v>
      </c>
      <c r="D4" s="21">
        <f>C4/B4</f>
        <v>0.55000000000000004</v>
      </c>
    </row>
    <row r="5" spans="1:4">
      <c r="A5" s="20" t="s">
        <v>139</v>
      </c>
      <c r="B5" s="56">
        <v>115</v>
      </c>
      <c r="C5" s="57">
        <v>125</v>
      </c>
      <c r="D5" s="21">
        <f>C5/B5</f>
        <v>1.0869565217391304</v>
      </c>
    </row>
    <row r="6" spans="1:4" ht="18" thickBot="1">
      <c r="A6" s="22" t="s">
        <v>140</v>
      </c>
      <c r="B6" s="58">
        <v>90</v>
      </c>
      <c r="C6" s="59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0" priority="1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/>
  </sheetViews>
  <sheetFormatPr defaultRowHeight="17.399999999999999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449580</xdr:colOff>
                <xdr:row>0</xdr:row>
                <xdr:rowOff>213360</xdr:rowOff>
              </from>
              <to>
                <xdr:col>5</xdr:col>
                <xdr:colOff>601980</xdr:colOff>
                <xdr:row>3</xdr:row>
                <xdr:rowOff>144780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이윤석</cp:lastModifiedBy>
  <cp:lastPrinted>2024-12-21T07:18:17Z</cp:lastPrinted>
  <dcterms:created xsi:type="dcterms:W3CDTF">2023-05-11T11:47:16Z</dcterms:created>
  <dcterms:modified xsi:type="dcterms:W3CDTF">2024-12-21T08:04:22Z</dcterms:modified>
</cp:coreProperties>
</file>