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JH\OneDrive\바탕 화면\은경 자료\길벗컴활1급\01 엑셀\03 기본모의고사\"/>
    </mc:Choice>
  </mc:AlternateContent>
  <xr:revisionPtr revIDLastSave="0" documentId="13_ncr:1_{B335B7DC-BF4E-46EA-9FBC-A8EE821CEB57}" xr6:coauthVersionLast="47" xr6:coauthVersionMax="47" xr10:uidLastSave="{00000000-0000-0000-0000-000000000000}"/>
  <bookViews>
    <workbookView xWindow="-108" yWindow="-108" windowWidth="23256" windowHeight="12576" tabRatio="765" activeTab="2" xr2:uid="{0E0FC216-47B2-48BC-BA16-25062CF71296}"/>
  </bookViews>
  <sheets>
    <sheet name="기본작업" sheetId="1" r:id="rId1"/>
    <sheet name="계산작업" sheetId="2" r:id="rId2"/>
    <sheet name="기술부" sheetId="23" r:id="rId3"/>
    <sheet name="분석작업-1" sheetId="1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FIND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 s="1"/>
  <c r="F24" i="2" a="1"/>
  <c r="F24" i="2" s="1"/>
  <c r="F25" i="2" a="1"/>
  <c r="F25" i="2" s="1"/>
  <c r="F26" i="2" a="1"/>
  <c r="F26" i="2"/>
  <c r="F27" i="2" a="1"/>
  <c r="F27" i="2" s="1"/>
  <c r="F28" i="2" a="1"/>
  <c r="F28" i="2" s="1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 s="1"/>
  <c r="F37" i="2" a="1"/>
  <c r="F37" i="2" s="1"/>
  <c r="F38" i="2" a="1"/>
  <c r="F38" i="2" s="1"/>
  <c r="F39" i="2" a="1"/>
  <c r="F39" i="2" s="1"/>
  <c r="F20" i="2" a="1"/>
  <c r="F20" i="2" s="1"/>
  <c r="E20" i="2"/>
  <c r="E39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J21" i="2"/>
  <c r="J22" i="2"/>
  <c r="J23" i="2"/>
  <c r="J24" i="2"/>
  <c r="J25" i="2"/>
  <c r="J26" i="2"/>
  <c r="J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38" i="2" a="1"/>
  <c r="I34" i="2" a="1"/>
  <c r="I23" i="2" a="1"/>
  <c r="I24" i="2" a="1"/>
  <c r="I31" i="2" a="1"/>
  <c r="I22" i="2" a="1"/>
  <c r="I33" i="2" a="1"/>
  <c r="I28" i="2" a="1"/>
  <c r="I32" i="2" a="1"/>
  <c r="I20" i="2" a="1"/>
  <c r="I35" i="2" a="1"/>
  <c r="I25" i="2" a="1"/>
  <c r="I26" i="2" a="1"/>
  <c r="I36" i="2" a="1"/>
  <c r="I27" i="2" a="1"/>
  <c r="I21" i="2" a="1"/>
  <c r="I30" i="2" a="1"/>
  <c r="I39" i="2" a="1"/>
  <c r="I37" i="2" a="1"/>
  <c r="I29" i="2" a="1"/>
  <c r="I34" i="2" l="1"/>
  <c r="I37" i="2"/>
  <c r="I31" i="2"/>
  <c r="I36" i="2"/>
  <c r="I30" i="2"/>
  <c r="I35" i="2"/>
  <c r="I39" i="2"/>
  <c r="I33" i="2"/>
  <c r="I38" i="2"/>
  <c r="I32" i="2"/>
  <c r="I25" i="2"/>
  <c r="I24" i="2"/>
  <c r="I21" i="2"/>
  <c r="I29" i="2"/>
  <c r="I23" i="2"/>
  <c r="I27" i="2"/>
  <c r="I26" i="2"/>
  <c r="I28" i="2"/>
  <c r="I22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1A33D4-0EA1-45EC-9659-5261C163F263}" name="MS Access Database_Query" type="1" refreshedVersion="8" background="1">
    <dbPr connection="DSN=MS Access Database;DBQ=C:\Users\OJH\OneDrive\바탕 화면\은경 자료\길벗컴활1급\01 엑셀\03 기본모의고사\성적.accdb;DefaultDir=C:\Users\OJH\OneDrive\바탕 화면\은경 자료\길벗컴활1급\01 엑셀\03 기본모의고사;DriverId=25;FIL=MS Access;MaxBufferSize=2048;PageTimeout=5;" command="SELECT 사원평가정보.사원번호, 사원평가정보.이름, 사원평가정보.부서코드, 사원평가정보.부서명, 사원평가정보.직위, 사원평가정보.입사일자, 사원평가정보.업무수행, 사원평가정보.영어독해, 사원평가정보.영어듣기, 사원평가정보.전산이론, 사원평가정보.전산실기, 사원평가정보.점수, 사원평가정보.평가_x000d__x000a_FROM 사원평가정보 사원평가정보"/>
  </connection>
  <connection id="2" xr16:uid="{9C521A87-FF6F-462C-B63B-62FD90E91498}" name="MS Access Database_Query1" type="1" refreshedVersion="8" background="1">
    <dbPr connection="DSN=MS Access Database;DBQ=C:\Users\OJH\OneDrive\바탕 화면\은경 자료\길벗컴활1급\01 엑셀\03 기본모의고사\성적.accdb;DefaultDir=C:\Users\OJH\OneDrive\바탕 화면\은경 자료\길벗컴활1급\01 엑셀\03 기본모의고사;DriverId=25;FIL=MS Access;MaxBufferSize=2048;PageTimeout=5;" command="SELECT 사원평가정보.사원번호, 사원평가정보.이름, 사원평가정보.부서코드, 사원평가정보.부서명, 사원평가정보.직위, 사원평가정보.입사일자, 사원평가정보.업무수행, 사원평가정보.영어독해, 사원평가정보.영어듣기, 사원평가정보.전산이론, 사원평가정보.전산실기, 사원평가정보.점수, 사원평가정보.평가_x000d__x000a_FROM 사원평가정보 사원평가정보"/>
  </connection>
  <connection id="3" xr16:uid="{B87CE6C1-C22C-4A91-BC10-EE947316BE30}" sourceFile="C:\Users\OJH\OneDrive\바탕 화면\은경 자료\길벗컴활1급\01 엑셀\03 기본모의고사\성적.accdb" keepAlive="1" name="성적" type="5" refreshedVersion="8" background="1">
    <dbPr connection="Provider=Microsoft.ACE.OLEDB.12.0;User ID=Admin;Data Source=C:\Users\OJH\OneDrive\바탕 화면\은경 자료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  <connection id="4" xr16:uid="{E25EF679-CF16-49C8-AFB0-9DDD23AE0FFC}" sourceFile="C:\Users\OJH\OneDrive\바탕 화면\은경 자료\길벗컴활1급\01 엑셀\03 기본모의고사\성적.accdb" keepAlive="1" name="성적1" type="5" refreshedVersion="8" background="1">
    <dbPr connection="Provider=Microsoft.ACE.OLEDB.12.0;User ID=Admin;Data Source=C:\Users\OJH\OneDrive\바탕 화면\은경 자료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<sst xmlns="http://schemas.openxmlformats.org/spreadsheetml/2006/main" count="328" uniqueCount="207">
  <si>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</si>
  <si>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</si>
  <si>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</si>
  <si>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</si>
  <si>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</si>
  <si>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</si>
  <si>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</si>
  <si>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</si>
  <si>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</si>
  <si>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</si>
  <si>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</si>
  <si>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</si>
  <si>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</si>
  <si>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</si>
  <si>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</si>
  <si>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</si>
  <si>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</si>
  <si>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</si>
  <si>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</si>
  <si>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</si>
  <si>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</si>
  <si>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</si>
  <si>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</si>
  <si>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</si>
  <si>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</si>
  <si>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</si>
  <si>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</si>
  <si>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</si>
  <si>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</si>
  <si>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</si>
  <si>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</si>
  <si>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</si>
  <si>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</si>
  <si>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</si>
  <si>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</si>
  <si>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</si>
  <si>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</si>
  <si>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</si>
  <si>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</si>
  <si>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</si>
  <si>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</si>
  <si>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</si>
  <si>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</si>
  <si>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</si>
  <si>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</si>
  <si>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</si>
  <si>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</si>
  <si>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</si>
  <si>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</si>
  <si>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</si>
  <si>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</si>
  <si>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</si>
  <si>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</si>
  <si>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</si>
  <si>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</si>
  <si>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</si>
  <si>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</si>
  <si>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</si>
  <si>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</si>
  <si>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</si>
  <si>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</si>
  <si>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</si>
  <si>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</si>
  <si>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</si>
  <si>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</si>
  <si>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</si>
  <si>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</si>
  <si>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</si>
  <si>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</si>
  <si>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</si>
  <si>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</si>
  <si>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</si>
  <si>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</si>
  <si>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</si>
  <si>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</si>
  <si>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</si>
  <si>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</si>
  <si>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</si>
  <si>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</si>
  <si>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</si>
  <si>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</si>
  <si>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</si>
  <si>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</si>
  <si>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</si>
  <si>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</si>
  <si>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</si>
  <si>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</si>
  <si>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</si>
  <si>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</si>
  <si>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</si>
  <si>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</si>
  <si>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</si>
  <si>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</si>
  <si>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</si>
  <si>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</si>
  <si>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</si>
  <si>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</si>
  <si>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</si>
  <si>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</si>
  <si>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</si>
  <si>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</si>
  <si>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</si>
  <si>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</si>
  <si>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</si>
  <si>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</si>
  <si>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</si>
  <si>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</si>
  <si>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</si>
  <si>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</si>
  <si>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</si>
  <si>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</si>
  <si>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</si>
  <si>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</si>
  <si>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</si>
  <si>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</si>
  <si>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</si>
  <si>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</si>
  <si>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</si>
  <si>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</si>
  <si>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</si>
  <si>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</si>
  <si>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</si>
  <si>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</si>
  <si>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</si>
  <si>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</si>
  <si>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</si>
  <si>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</si>
  <si>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</si>
  <si>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</si>
  <si>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</si>
  <si>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</si>
  <si>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</si>
  <si>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</si>
  <si>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</si>
  <si>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</si>
  <si>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</si>
  <si>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</si>
  <si>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</si>
  <si>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</si>
  <si>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</si>
  <si>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</si>
  <si>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</si>
  <si>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</si>
  <si>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</si>
  <si>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</si>
  <si>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</si>
  <si>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</si>
  <si>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</si>
  <si>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</si>
  <si>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</si>
  <si>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</si>
  <si>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</si>
  <si>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</si>
  <si>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</si>
  <si>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</si>
  <si>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</si>
  <si>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</si>
  <si>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</si>
  <si>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</si>
  <si>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</si>
  <si>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</si>
  <si>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</si>
  <si>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</si>
  <si>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</si>
  <si>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</si>
  <si>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</si>
  <si>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</si>
  <si>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</si>
  <si>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</si>
  <si>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</si>
  <si>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</si>
  <si>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</si>
  <si>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</si>
  <si>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마소희</t>
  </si>
  <si>
    <t>박혁거</t>
  </si>
  <si>
    <t>우성룡</t>
  </si>
  <si>
    <t>최민정</t>
  </si>
  <si>
    <t>T-001</t>
  </si>
  <si>
    <t>하</t>
  </si>
  <si>
    <t>중</t>
  </si>
  <si>
    <t>상</t>
  </si>
  <si>
    <t>컴활합격</t>
  </si>
  <si>
    <t>컴활합격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</si>
  <si>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</si>
  <si>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</si>
  <si>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</si>
  <si>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</si>
  <si>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SUM ( IF (조건1)*(조건2), 계산범위 ))</t>
    <phoneticPr fontId="2" type="noConversion"/>
  </si>
  <si>
    <t>TRUE 일땐 1 또는 값이 나타나니까 1이상이어야함.</t>
  </si>
  <si>
    <t>FIND (찾을텍스트, 문자열, 시작위치)</t>
    <phoneticPr fontId="2" type="noConversion"/>
  </si>
  <si>
    <t>IFERROR FIND(찾을 텍스트, 문자열, 시작위치) &gt;=1,false)</t>
    <phoneticPr fontId="2" type="noConversion"/>
  </si>
  <si>
    <t>판매가 o일땐 VALUE, 판매가 X일땐 숫자위치</t>
    <phoneticPr fontId="2" type="noConversion"/>
  </si>
  <si>
    <t>REPLACE (문자열,시작위치, 문자수, 변경문자)</t>
    <phoneticPr fontId="2" type="noConversion"/>
  </si>
  <si>
    <t>ifs (조건1,"부장",조건2,"과장",조건3,"대리",조건4,"사원")</t>
    <phoneticPr fontId="2" type="noConversion"/>
  </si>
  <si>
    <t>* 조건1: LEFT(사원코드,1)="p"</t>
    <phoneticPr fontId="2" type="noConversion"/>
  </si>
  <si>
    <t>시셀느=시트와 셀 사이의 느낌표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</si>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</sst>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[Red][&gt;=120]&quot;★&quot;* 0;[Blue][&gt;=100]&quot;☆&quot;* 0;0"/>
    <numFmt numFmtId="179" formatCode="#&quot;점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2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0" fontId="0" fillId="0" borderId="26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9" fontId="1" fillId="0" borderId="5" xfId="3" applyFont="1" applyBorder="1">
      <alignment vertical="center"/>
    </xf>
    <xf numFmtId="9" fontId="1" fillId="0" borderId="8" xfId="3" applyFont="1" applyBorder="1">
      <alignment vertical="center"/>
    </xf>
    <xf numFmtId="9" fontId="1" fillId="0" borderId="2" xfId="3" applyFont="1" applyBorder="1">
      <alignment vertical="center"/>
    </xf>
    <xf numFmtId="178" fontId="0" fillId="0" borderId="3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9" fontId="0" fillId="0" borderId="0" xfId="0" applyNumberFormat="1">
      <alignment vertical="center"/>
    </xf>
    <xf numFmtId="0" fontId="10" fillId="0" borderId="0" xfId="0" applyFon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ill>
        <patternFill>
          <bgColor rgb="FFFFC000"/>
        </patternFill>
      </fill>
    </dxf>
    <dxf>
      <fill>
        <patternFill>
          <fgColor indexed="64"/>
          <bgColor rgb="FFFFC000"/>
        </patternFill>
      </fill>
    </dxf>
    <dxf>
      <font>
        <b/>
        <i val="0"/>
        <u val="double"/>
      </font>
    </dxf>
    <dxf>
      <numFmt numFmtId="19" formatCode="yyyy/mm/dd"/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en-US" altLang="ko-KR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A-412D-8EBF-2EFE6886C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B8DBFBB3-306F-48E6-E38E-66793D196EB9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0937E49D-3D01-EF80-F2D9-899E56FD19D7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JH" refreshedDate="45639.943809375" backgroundQuery="1" createdVersion="8" refreshedVersion="8" minRefreshableVersion="3" recordCount="37" xr:uid="{924B100C-940F-4C05-95F3-3197860E0925}">
  <cacheSource type="external" connectionId="3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F82BB8-2D2A-4812-9AA3-8AA3819C7504}" name="피벗 테이블2" cacheId="6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3:E7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0" numFmtId="179"/>
    <dataField name="평균 : 영어듣기" fld="8" subtotal="average" baseField="3" baseItem="0" numFmtId="179"/>
    <dataField name="평균 : 전산이론" fld="9" subtotal="average" baseField="3" baseItem="0" numFmtId="179"/>
    <dataField name="평균 : 전산실기" fld="10" subtotal="average" baseField="3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734A68C-4A13-4D45-81AC-39DBE1B9167E}" name="표10" displayName="표10" ref="A3:M13" totalsRowShown="0">
  <autoFilter ref="A3:M13" xr:uid="{2734A68C-4A13-4D45-81AC-39DBE1B9167E}"/>
  <sortState xmlns:xlrd2="http://schemas.microsoft.com/office/spreadsheetml/2017/richdata2" ref="A4:M13">
    <sortCondition ref="H3:H13"/>
  </sortState>
  <tableColumns count="13">
    <tableColumn id="1" xr3:uid="{C740D748-FDBF-44F7-96CE-55A9B31D81E5}" name="사원번호"/>
    <tableColumn id="2" xr3:uid="{3D2B6666-339D-4D2A-A2F0-3A2AB88062F0}" name="이름"/>
    <tableColumn id="3" xr3:uid="{9155FCE8-3028-42C9-86B3-F791703480A7}" name="부서코드"/>
    <tableColumn id="4" xr3:uid="{9CFC445D-08A1-4830-960E-118EF553776A}" name="부서명"/>
    <tableColumn id="5" xr3:uid="{38DCA0D9-D011-4DF9-BDB7-C6A7008F0305}" name="직위"/>
    <tableColumn id="6" xr3:uid="{0EC57947-AE37-40AD-91A3-4D9D73F4CFB4}" name="입사일자" dataDxfId="3"/>
    <tableColumn id="7" xr3:uid="{59CBA600-D24D-4AF5-B957-A7DC3A1FCB87}" name="업무수행"/>
    <tableColumn id="8" xr3:uid="{6C0CCDDF-4A84-46C5-AD17-1B89FAE73698}" name="영어독해"/>
    <tableColumn id="9" xr3:uid="{8F051FAD-291B-4D47-B6EE-E8280535CA7D}" name="영어듣기"/>
    <tableColumn id="10" xr3:uid="{24CBE936-2DCF-4842-A97B-95E18B68FFF0}" name="전산이론"/>
    <tableColumn id="11" xr3:uid="{681527F9-C774-4FF8-A774-A1BE66B4EA89}" name="전산실기"/>
    <tableColumn id="12" xr3:uid="{F0B39134-4A8A-4B1F-9A67-64426E49CF66}" name="점수"/>
    <tableColumn id="13" xr3:uid="{781CF651-8303-49D7-B8FF-8B4EBF298FB8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J27" sqref="J27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O39"/>
  <sheetViews>
    <sheetView topLeftCell="A22" zoomScaleNormal="100" workbookViewId="0">
      <selection activeCell="J32" sqref="J32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171</v>
      </c>
      <c r="F2" s="50"/>
      <c r="G2" s="51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COUNTIFS($D$19:$D$39,"&gt;="&amp;A3,$D$19:$D$39,"&lt;="&amp;B3)</f>
        <v>6</v>
      </c>
      <c r="E3" s="52">
        <f>DSUM(A19:I39,7,H2:I3)</f>
        <v>1200000</v>
      </c>
      <c r="F3" s="53"/>
      <c r="G3" s="54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COUNTIFS($D$19:$D$39,"&gt;="&amp;A4,$D$19:$D$39,"&lt;="&amp;B4)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  <c r="H9" t="s">
        <v>187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SUM(IF((RIGHT($A$20:$A$39,2)=E10)*IFERROR(FIND("판매",$A$20:$A$39)&gt;=1,FALSE),$G$20:$G$39))</f>
        <v>4000000</v>
      </c>
      <c r="H10" t="s">
        <v>189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SUM(IF((RIGHT($A$20:$A$39,2)=E11)*IFERROR(FIND("판매",$A$20:$A$39)&gt;=1,FALSE),$G$20:$G$39))</f>
        <v>5000000</v>
      </c>
      <c r="H11" t="s">
        <v>190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SUM(IF((RIGHT($A$20:$A$39,2)=E12)*IFERROR(FIND("판매",$A$20:$A$39)&gt;=1,FALSE),$G$20:$G$39))</f>
        <v>3800000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15">
      <c r="A18" t="s">
        <v>38</v>
      </c>
      <c r="H18" t="s">
        <v>39</v>
      </c>
      <c r="I18" s="7">
        <v>45170</v>
      </c>
    </row>
    <row r="19" spans="1:15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  <c r="K19" t="s">
        <v>188</v>
      </c>
    </row>
    <row r="20" spans="1:15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  <c r="J20">
        <f>FIND("판매",A20)</f>
        <v>1</v>
      </c>
    </row>
    <row r="21" spans="1:15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8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  <c r="J21" t="e">
        <f t="shared" ref="J21:J26" si="2">FIND("판매",A21)</f>
        <v>#VALUE!</v>
      </c>
    </row>
    <row r="22" spans="1:15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  <c r="J22">
        <f t="shared" si="2"/>
        <v>1</v>
      </c>
    </row>
    <row r="23" spans="1:15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  <c r="J23" t="e">
        <f t="shared" si="2"/>
        <v>#VALUE!</v>
      </c>
    </row>
    <row r="24" spans="1:15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  <c r="J24">
        <f t="shared" si="2"/>
        <v>1</v>
      </c>
    </row>
    <row r="25" spans="1:15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  <c r="J25" t="e">
        <f t="shared" si="2"/>
        <v>#VALUE!</v>
      </c>
    </row>
    <row r="26" spans="1:15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  <c r="J26">
        <f t="shared" si="2"/>
        <v>1</v>
      </c>
    </row>
    <row r="27" spans="1:15" ht="19.2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  <c r="J27" s="38" t="s">
        <v>191</v>
      </c>
      <c r="K27" s="38"/>
      <c r="L27" s="38"/>
      <c r="M27" s="38"/>
      <c r="N27" s="38"/>
      <c r="O27" s="38"/>
    </row>
    <row r="28" spans="1:15" ht="19.2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  <c r="J28" s="38" t="s">
        <v>192</v>
      </c>
      <c r="K28" s="38"/>
      <c r="L28" s="38"/>
      <c r="M28" s="38"/>
      <c r="N28" s="38"/>
      <c r="O28" s="38"/>
    </row>
    <row r="29" spans="1:15" ht="19.2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  <c r="J29" s="38" t="s">
        <v>193</v>
      </c>
      <c r="K29" s="38"/>
      <c r="L29" s="38"/>
      <c r="M29" s="38"/>
      <c r="N29" s="38"/>
      <c r="O29" s="38"/>
    </row>
    <row r="30" spans="1:15" ht="19.2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  <c r="J30" s="38" t="s">
        <v>194</v>
      </c>
      <c r="K30" s="38"/>
      <c r="L30" s="38"/>
      <c r="M30" s="38"/>
      <c r="N30" s="38"/>
      <c r="O30" s="38"/>
    </row>
    <row r="31" spans="1:15" ht="19.2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  <c r="J31" s="38" t="s">
        <v>195</v>
      </c>
      <c r="K31" s="38"/>
      <c r="L31" s="38"/>
      <c r="M31" s="38"/>
      <c r="N31" s="38"/>
      <c r="O31" s="38"/>
    </row>
    <row r="32" spans="1:15" ht="19.2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  <c r="J32" s="39"/>
      <c r="K32" s="39"/>
      <c r="L32" s="39"/>
      <c r="M32" s="39"/>
      <c r="N32" s="39"/>
      <c r="O32" s="39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>UPPER(REPLACE(C39,2,0,RIGHT(D39,2)))</f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F373-4B30-48D4-98F5-5CB31DFBF7A5}">
  <dimension ref="A1:M13"/>
  <sheetViews>
    <sheetView tabSelected="1" workbookViewId="0">
      <selection activeCell="C14" sqref="C14"/>
    </sheetView>
  </sheetViews>
  <sheetFormatPr defaultRowHeight="17.399999999999999"/>
  <cols>
    <col min="1" max="1" width="10.59765625" bestFit="1" customWidth="1"/>
    <col min="2" max="2" width="8.8984375" bestFit="1" customWidth="1"/>
    <col min="3" max="3" width="10.59765625" bestFit="1" customWidth="1"/>
    <col min="4" max="5" width="8.8984375" bestFit="1" customWidth="1"/>
    <col min="6" max="6" width="10.8984375" bestFit="1" customWidth="1"/>
    <col min="7" max="11" width="10.59765625" bestFit="1" customWidth="1"/>
    <col min="12" max="13" width="8.8984375" bestFit="1" customWidth="1"/>
  </cols>
  <sheetData>
    <row r="1" spans="1:13">
      <c r="A1" s="61" t="s">
        <v>206</v>
      </c>
    </row>
    <row r="3" spans="1:13">
      <c r="A3" t="s">
        <v>201</v>
      </c>
      <c r="B3" t="s">
        <v>0</v>
      </c>
      <c r="C3" t="s">
        <v>202</v>
      </c>
      <c r="D3" t="s">
        <v>88</v>
      </c>
      <c r="E3" t="s">
        <v>43</v>
      </c>
      <c r="F3" t="s">
        <v>203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204</v>
      </c>
      <c r="M3" t="s">
        <v>205</v>
      </c>
    </row>
    <row r="4" spans="1:13">
      <c r="A4">
        <v>200106</v>
      </c>
      <c r="B4" t="s">
        <v>176</v>
      </c>
      <c r="C4" t="s">
        <v>177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178</v>
      </c>
    </row>
    <row r="5" spans="1:13">
      <c r="A5">
        <v>200105</v>
      </c>
      <c r="B5" t="s">
        <v>175</v>
      </c>
      <c r="C5" t="s">
        <v>177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178</v>
      </c>
    </row>
    <row r="6" spans="1:13">
      <c r="A6">
        <v>200124</v>
      </c>
      <c r="B6" t="s">
        <v>94</v>
      </c>
      <c r="C6" t="s">
        <v>177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178</v>
      </c>
    </row>
    <row r="7" spans="1:13">
      <c r="A7">
        <v>200115</v>
      </c>
      <c r="B7" t="s">
        <v>102</v>
      </c>
      <c r="C7" t="s">
        <v>177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178</v>
      </c>
    </row>
    <row r="8" spans="1:13">
      <c r="A8">
        <v>200107</v>
      </c>
      <c r="B8" t="s">
        <v>174</v>
      </c>
      <c r="C8" t="s">
        <v>177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178</v>
      </c>
    </row>
    <row r="9" spans="1:13">
      <c r="A9">
        <v>200108</v>
      </c>
      <c r="B9" t="s">
        <v>103</v>
      </c>
      <c r="C9" t="s">
        <v>177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179</v>
      </c>
    </row>
    <row r="10" spans="1:13">
      <c r="A10">
        <v>200118</v>
      </c>
      <c r="B10" t="s">
        <v>106</v>
      </c>
      <c r="C10" t="s">
        <v>177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179</v>
      </c>
    </row>
    <row r="11" spans="1:13">
      <c r="A11">
        <v>200130</v>
      </c>
      <c r="B11" t="s">
        <v>112</v>
      </c>
      <c r="C11" t="s">
        <v>177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180</v>
      </c>
    </row>
    <row r="12" spans="1:13">
      <c r="A12">
        <v>200121</v>
      </c>
      <c r="B12" t="s">
        <v>107</v>
      </c>
      <c r="C12" t="s">
        <v>177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179</v>
      </c>
    </row>
    <row r="13" spans="1:13">
      <c r="A13">
        <v>200131</v>
      </c>
      <c r="B13" t="s">
        <v>173</v>
      </c>
      <c r="C13" t="s">
        <v>177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180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1634-FC2F-4701-B0E3-912E9584328F}">
  <sheetPr codeName="Sheet8"/>
  <dimension ref="A1:E7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6" width="14.19921875" bestFit="1" customWidth="1"/>
  </cols>
  <sheetData>
    <row r="1" spans="1:5">
      <c r="A1" s="36" t="s">
        <v>0</v>
      </c>
      <c r="B1" t="s">
        <v>196</v>
      </c>
    </row>
    <row r="3" spans="1:5">
      <c r="A3" s="36" t="s">
        <v>88</v>
      </c>
      <c r="B3" t="s">
        <v>197</v>
      </c>
      <c r="C3" t="s">
        <v>198</v>
      </c>
      <c r="D3" t="s">
        <v>199</v>
      </c>
      <c r="E3" t="s">
        <v>200</v>
      </c>
    </row>
    <row r="4" spans="1:5">
      <c r="A4" t="s">
        <v>95</v>
      </c>
      <c r="B4" s="60">
        <v>57.6</v>
      </c>
      <c r="C4" s="60">
        <v>50</v>
      </c>
      <c r="D4" s="60">
        <v>71</v>
      </c>
      <c r="E4" s="60">
        <v>96</v>
      </c>
    </row>
    <row r="5" spans="1:5">
      <c r="A5" t="s">
        <v>111</v>
      </c>
      <c r="B5" s="60">
        <v>57.333333333333336</v>
      </c>
      <c r="C5" s="60">
        <v>54</v>
      </c>
      <c r="D5" s="60">
        <v>89.166666666666671</v>
      </c>
      <c r="E5" s="60">
        <v>91.666666666666671</v>
      </c>
    </row>
    <row r="6" spans="1:5">
      <c r="A6" t="s">
        <v>98</v>
      </c>
      <c r="B6" s="60">
        <v>44</v>
      </c>
      <c r="C6" s="60">
        <v>47</v>
      </c>
      <c r="D6" s="60">
        <v>77.5</v>
      </c>
      <c r="E6" s="60">
        <v>91.25</v>
      </c>
    </row>
    <row r="7" spans="1:5">
      <c r="A7" t="s">
        <v>101</v>
      </c>
      <c r="B7" s="60">
        <v>56</v>
      </c>
      <c r="C7" s="60">
        <v>62.285714285714285</v>
      </c>
      <c r="D7" s="60">
        <v>90</v>
      </c>
      <c r="E7" s="60">
        <v>98.571428571428569</v>
      </c>
    </row>
  </sheetData>
  <phoneticPr fontId="2" type="noConversion"/>
  <pageMargins left="0.7" right="0.7" top="0.75" bottom="0.75" header="0.3" footer="0.3"/>
  <pageSetup paperSize="9" orientation="portrait" horizontalDpi="150" verticalDpi="15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J18" sqref="J18"/>
    </sheetView>
  </sheetViews>
  <sheetFormatPr defaultRowHeight="17.399999999999999"/>
  <cols>
    <col min="4" max="8" width="9.89843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4" t="s">
        <v>89</v>
      </c>
      <c r="E3" s="34" t="s">
        <v>90</v>
      </c>
      <c r="F3" s="34" t="s">
        <v>91</v>
      </c>
      <c r="G3" s="34" t="s">
        <v>92</v>
      </c>
      <c r="H3" s="34" t="s">
        <v>93</v>
      </c>
    </row>
    <row r="4" spans="1:8">
      <c r="A4" s="31" t="s">
        <v>94</v>
      </c>
      <c r="B4" s="32" t="s">
        <v>95</v>
      </c>
      <c r="C4" s="32" t="s">
        <v>96</v>
      </c>
      <c r="D4" s="11">
        <v>70</v>
      </c>
      <c r="E4" s="11">
        <v>52</v>
      </c>
      <c r="F4" s="11">
        <v>64</v>
      </c>
      <c r="G4" s="11">
        <v>92</v>
      </c>
      <c r="H4" s="33">
        <v>8</v>
      </c>
    </row>
    <row r="5" spans="1:8">
      <c r="A5" s="25" t="s">
        <v>112</v>
      </c>
      <c r="B5" s="24" t="s">
        <v>95</v>
      </c>
      <c r="C5" s="24" t="s">
        <v>96</v>
      </c>
      <c r="D5" s="26">
        <v>90</v>
      </c>
      <c r="E5" s="26">
        <v>68</v>
      </c>
      <c r="F5" s="26">
        <v>72</v>
      </c>
      <c r="G5" s="26">
        <v>69</v>
      </c>
      <c r="H5" s="27">
        <v>36</v>
      </c>
    </row>
    <row r="6" spans="1:8">
      <c r="A6" s="23" t="s">
        <v>102</v>
      </c>
      <c r="B6" s="24" t="s">
        <v>95</v>
      </c>
      <c r="C6" s="24" t="s">
        <v>99</v>
      </c>
      <c r="D6" s="26">
        <v>70</v>
      </c>
      <c r="E6" s="26">
        <v>52</v>
      </c>
      <c r="F6" s="26">
        <v>48</v>
      </c>
      <c r="G6" s="26">
        <v>83</v>
      </c>
      <c r="H6" s="27">
        <v>65</v>
      </c>
    </row>
    <row r="7" spans="1:8">
      <c r="A7" s="23" t="s">
        <v>103</v>
      </c>
      <c r="B7" s="24" t="s">
        <v>95</v>
      </c>
      <c r="C7" s="24" t="s">
        <v>99</v>
      </c>
      <c r="D7" s="26">
        <v>80</v>
      </c>
      <c r="E7" s="26">
        <v>64</v>
      </c>
      <c r="F7" s="26">
        <v>40</v>
      </c>
      <c r="G7" s="26">
        <v>0</v>
      </c>
      <c r="H7" s="27">
        <v>74</v>
      </c>
    </row>
    <row r="8" spans="1:8">
      <c r="A8" s="23" t="s">
        <v>106</v>
      </c>
      <c r="B8" s="24" t="s">
        <v>95</v>
      </c>
      <c r="C8" s="24" t="s">
        <v>99</v>
      </c>
      <c r="D8" s="26">
        <v>70</v>
      </c>
      <c r="E8" s="26">
        <v>64</v>
      </c>
      <c r="F8" s="26">
        <v>56</v>
      </c>
      <c r="G8" s="26">
        <v>40</v>
      </c>
      <c r="H8" s="27">
        <v>12</v>
      </c>
    </row>
    <row r="9" spans="1:8">
      <c r="A9" s="23" t="s">
        <v>107</v>
      </c>
      <c r="B9" s="24" t="s">
        <v>95</v>
      </c>
      <c r="C9" s="24" t="s">
        <v>99</v>
      </c>
      <c r="D9" s="26">
        <v>80</v>
      </c>
      <c r="E9" s="26">
        <v>68</v>
      </c>
      <c r="F9" s="26">
        <v>60</v>
      </c>
      <c r="G9" s="26">
        <v>75</v>
      </c>
      <c r="H9" s="27">
        <v>34</v>
      </c>
    </row>
    <row r="10" spans="1:8">
      <c r="A10" s="25" t="s">
        <v>108</v>
      </c>
      <c r="B10" s="24" t="s">
        <v>98</v>
      </c>
      <c r="C10" s="24" t="s">
        <v>96</v>
      </c>
      <c r="D10" s="26">
        <v>100</v>
      </c>
      <c r="E10" s="26">
        <v>72</v>
      </c>
      <c r="F10" s="26">
        <v>80</v>
      </c>
      <c r="G10" s="26">
        <v>83</v>
      </c>
      <c r="H10" s="27">
        <v>85</v>
      </c>
    </row>
    <row r="11" spans="1:8">
      <c r="A11" s="23" t="s">
        <v>97</v>
      </c>
      <c r="B11" s="24" t="s">
        <v>98</v>
      </c>
      <c r="C11" s="24" t="s">
        <v>99</v>
      </c>
      <c r="D11" s="26">
        <v>80</v>
      </c>
      <c r="E11" s="26">
        <v>56</v>
      </c>
      <c r="F11" s="26">
        <v>56</v>
      </c>
      <c r="G11" s="26">
        <v>89</v>
      </c>
      <c r="H11" s="27">
        <v>27</v>
      </c>
    </row>
    <row r="12" spans="1:8">
      <c r="A12" s="23" t="s">
        <v>104</v>
      </c>
      <c r="B12" s="24" t="s">
        <v>98</v>
      </c>
      <c r="C12" s="24" t="s">
        <v>99</v>
      </c>
      <c r="D12" s="26">
        <v>50</v>
      </c>
      <c r="E12" s="26">
        <v>0</v>
      </c>
      <c r="F12" s="26">
        <v>0</v>
      </c>
      <c r="G12" s="26">
        <v>93</v>
      </c>
      <c r="H12" s="27">
        <v>58</v>
      </c>
    </row>
    <row r="13" spans="1:8">
      <c r="A13" s="23" t="s">
        <v>105</v>
      </c>
      <c r="B13" s="24" t="s">
        <v>98</v>
      </c>
      <c r="C13" s="24" t="s">
        <v>99</v>
      </c>
      <c r="D13" s="26">
        <v>100</v>
      </c>
      <c r="E13" s="26">
        <v>32</v>
      </c>
      <c r="F13" s="26">
        <v>48</v>
      </c>
      <c r="G13" s="26">
        <v>76</v>
      </c>
      <c r="H13" s="27">
        <v>88</v>
      </c>
    </row>
    <row r="14" spans="1:8">
      <c r="A14" s="23" t="s">
        <v>100</v>
      </c>
      <c r="B14" s="24" t="s">
        <v>101</v>
      </c>
      <c r="C14" s="24" t="s">
        <v>99</v>
      </c>
      <c r="D14" s="26">
        <v>70</v>
      </c>
      <c r="E14" s="26">
        <v>48</v>
      </c>
      <c r="F14" s="26">
        <v>64</v>
      </c>
      <c r="G14" s="26">
        <v>54</v>
      </c>
      <c r="H14" s="27">
        <v>75</v>
      </c>
    </row>
    <row r="15" spans="1:8">
      <c r="A15" s="23" t="s">
        <v>109</v>
      </c>
      <c r="B15" s="24" t="s">
        <v>101</v>
      </c>
      <c r="C15" s="24" t="s">
        <v>99</v>
      </c>
      <c r="D15" s="26">
        <v>100</v>
      </c>
      <c r="E15" s="26">
        <v>36</v>
      </c>
      <c r="F15" s="26">
        <v>48</v>
      </c>
      <c r="G15" s="26">
        <v>82</v>
      </c>
      <c r="H15" s="27">
        <v>98</v>
      </c>
    </row>
    <row r="16" spans="1:8">
      <c r="A16" s="25" t="s">
        <v>113</v>
      </c>
      <c r="B16" s="24" t="s">
        <v>111</v>
      </c>
      <c r="C16" s="24" t="s">
        <v>96</v>
      </c>
      <c r="D16" s="26">
        <v>90</v>
      </c>
      <c r="E16" s="26">
        <v>64</v>
      </c>
      <c r="F16" s="26">
        <v>76</v>
      </c>
      <c r="G16" s="26">
        <v>62</v>
      </c>
      <c r="H16" s="27">
        <v>97</v>
      </c>
    </row>
    <row r="17" spans="1:14">
      <c r="A17" s="37" t="s">
        <v>110</v>
      </c>
      <c r="B17" s="28" t="s">
        <v>111</v>
      </c>
      <c r="C17" s="28" t="s">
        <v>99</v>
      </c>
      <c r="D17" s="29">
        <v>90</v>
      </c>
      <c r="E17" s="29">
        <v>48</v>
      </c>
      <c r="F17" s="29">
        <v>44</v>
      </c>
      <c r="G17" s="29">
        <v>19</v>
      </c>
      <c r="H17" s="30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4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05BFDDA1-64C5-4282-AD05-1786CF2FFC0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6" workbookViewId="0">
      <selection activeCell="J17" sqref="J17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G7" sqref="G7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57" t="s">
        <v>132</v>
      </c>
      <c r="B1" s="58"/>
      <c r="C1" s="58"/>
      <c r="D1" s="59"/>
      <c r="F1" t="s">
        <v>182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3">
        <v>120</v>
      </c>
      <c r="C3" s="44">
        <v>108</v>
      </c>
      <c r="D3" s="40">
        <f>C3/B3</f>
        <v>0.9</v>
      </c>
    </row>
    <row r="4" spans="1:6">
      <c r="A4" s="19" t="s">
        <v>138</v>
      </c>
      <c r="B4" s="45">
        <v>140</v>
      </c>
      <c r="C4" s="46">
        <v>77</v>
      </c>
      <c r="D4" s="41">
        <f>C4/B4</f>
        <v>0.55000000000000004</v>
      </c>
    </row>
    <row r="5" spans="1:6">
      <c r="A5" s="19" t="s">
        <v>139</v>
      </c>
      <c r="B5" s="45">
        <v>115</v>
      </c>
      <c r="C5" s="46">
        <v>125</v>
      </c>
      <c r="D5" s="41">
        <f>C5/B5</f>
        <v>1.0869565217391304</v>
      </c>
    </row>
    <row r="6" spans="1:6" ht="18" thickBot="1">
      <c r="A6" s="20" t="s">
        <v>140</v>
      </c>
      <c r="B6" s="47">
        <v>90</v>
      </c>
      <c r="C6" s="48">
        <v>72</v>
      </c>
      <c r="D6" s="42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1" operator="greaterThanOrEqual">
      <formula>1</formula>
    </cfRule>
    <cfRule type="cellIs" dxfId="0" priority="2" operator="greaterThanOr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F16" sqref="F16"/>
    </sheetView>
  </sheetViews>
  <sheetFormatPr defaultRowHeight="17.399999999999999"/>
  <sheetData>
    <row r="1" spans="1:8">
      <c r="A1" t="s">
        <v>141</v>
      </c>
      <c r="F1" t="s">
        <v>181</v>
      </c>
    </row>
    <row r="3" spans="1:8">
      <c r="A3" s="21" t="s">
        <v>142</v>
      </c>
      <c r="B3" s="21" t="s">
        <v>143</v>
      </c>
      <c r="C3" s="21" t="s">
        <v>144</v>
      </c>
      <c r="D3" s="21" t="s">
        <v>145</v>
      </c>
      <c r="G3" s="21" t="s">
        <v>143</v>
      </c>
      <c r="H3" s="21" t="s">
        <v>146</v>
      </c>
    </row>
    <row r="4" spans="1:8">
      <c r="A4">
        <v>1</v>
      </c>
      <c r="B4" t="s">
        <v>147</v>
      </c>
      <c r="C4">
        <v>10</v>
      </c>
      <c r="D4" s="22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2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2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이은경</cp:lastModifiedBy>
  <cp:lastPrinted>2024-11-26T09:01:31Z</cp:lastPrinted>
  <dcterms:created xsi:type="dcterms:W3CDTF">2023-05-11T11:47:16Z</dcterms:created>
  <dcterms:modified xsi:type="dcterms:W3CDTF">2024-12-13T13:49:22Z</dcterms:modified>
</cp:coreProperties>
</file>