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27집내꺼\Desktop\"/>
    </mc:Choice>
  </mc:AlternateContent>
  <xr:revisionPtr revIDLastSave="0" documentId="13_ncr:1_{B63CBDDA-2651-409C-B04A-6252746CBEF3}" xr6:coauthVersionLast="47" xr6:coauthVersionMax="47" xr10:uidLastSave="{00000000-0000-0000-0000-000000000000}"/>
  <bookViews>
    <workbookView xWindow="-108" yWindow="-108" windowWidth="23256" windowHeight="12576" tabRatio="765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기본작업!#REF!</definedName>
    <definedName name="_xlnm.Extract" localSheetId="0">기본작업!#REF!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2" l="1" a="1"/>
  <c r="F20" i="2" s="1"/>
  <c r="F21" i="2" a="1"/>
  <c r="F21" i="2"/>
  <c r="F22" i="2" a="1"/>
  <c r="F22" i="2" s="1"/>
  <c r="F23" i="2" a="1"/>
  <c r="F23" i="2"/>
  <c r="F24" i="2" a="1"/>
  <c r="F24" i="2" s="1"/>
  <c r="F25" i="2" a="1"/>
  <c r="F25" i="2"/>
  <c r="F26" i="2" a="1"/>
  <c r="F26" i="2" s="1"/>
  <c r="F27" i="2" a="1"/>
  <c r="F27" i="2"/>
  <c r="F28" i="2" a="1"/>
  <c r="F28" i="2" s="1"/>
  <c r="F29" i="2" a="1"/>
  <c r="F29" i="2"/>
  <c r="F30" i="2" a="1"/>
  <c r="F30" i="2" s="1"/>
  <c r="F31" i="2" a="1"/>
  <c r="F31" i="2"/>
  <c r="F32" i="2" a="1"/>
  <c r="F32" i="2" s="1"/>
  <c r="F33" i="2" a="1"/>
  <c r="F33" i="2"/>
  <c r="F34" i="2" a="1"/>
  <c r="F34" i="2" s="1"/>
  <c r="F35" i="2" a="1"/>
  <c r="F35" i="2"/>
  <c r="F36" i="2" a="1"/>
  <c r="F36" i="2" s="1"/>
  <c r="F37" i="2" a="1"/>
  <c r="F37" i="2"/>
  <c r="F38" i="2" a="1"/>
  <c r="F38" i="2" s="1"/>
  <c r="F39" i="2" a="1"/>
  <c r="F3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F11" i="2" a="1"/>
  <c r="F11" i="2" s="1"/>
  <c r="F12" i="2" a="1"/>
  <c r="F12" i="2" s="1"/>
  <c r="F10" i="2" a="1"/>
  <c r="F10" i="2" s="1"/>
  <c r="B11" i="2" a="1"/>
  <c r="B11" i="2" s="1"/>
  <c r="B12" i="2" a="1"/>
  <c r="B12" i="2"/>
  <c r="B13" i="2" a="1"/>
  <c r="B13" i="2" s="1"/>
  <c r="B14" i="2" a="1"/>
  <c r="B14" i="2"/>
  <c r="B15" i="2" a="1"/>
  <c r="B15" i="2" s="1"/>
  <c r="B10" i="2" a="1"/>
  <c r="B10" i="2" s="1"/>
  <c r="E3" i="2"/>
  <c r="C4" i="2"/>
  <c r="C5" i="2"/>
  <c r="C6" i="2"/>
  <c r="C3" i="2"/>
  <c r="D3" i="6"/>
  <c r="D4" i="6"/>
  <c r="D5" i="6"/>
  <c r="D6" i="6"/>
  <c r="I20" i="2" a="1"/>
  <c r="I22" i="2" a="1"/>
  <c r="I24" i="2" a="1"/>
  <c r="I26" i="2" a="1"/>
  <c r="I28" i="2" a="1"/>
  <c r="I30" i="2" a="1"/>
  <c r="I32" i="2" a="1"/>
  <c r="I34" i="2" a="1"/>
  <c r="I36" i="2" a="1"/>
  <c r="I38" i="2" a="1"/>
  <c r="I23" i="2" a="1"/>
  <c r="I25" i="2" a="1"/>
  <c r="I27" i="2" a="1"/>
  <c r="I29" i="2" a="1"/>
  <c r="I31" i="2" a="1"/>
  <c r="I33" i="2" a="1"/>
  <c r="I35" i="2" a="1"/>
  <c r="I37" i="2" a="1"/>
  <c r="I39" i="2" a="1"/>
  <c r="I21" i="2" a="1"/>
  <c r="I21" i="2" l="1"/>
  <c r="I39" i="2"/>
  <c r="I37" i="2"/>
  <c r="I35" i="2"/>
  <c r="I33" i="2"/>
  <c r="I31" i="2"/>
  <c r="I29" i="2"/>
  <c r="I27" i="2"/>
  <c r="I25" i="2"/>
  <c r="I23" i="2"/>
  <c r="I38" i="2"/>
  <c r="I36" i="2"/>
  <c r="I34" i="2"/>
  <c r="I32" i="2"/>
  <c r="I30" i="2"/>
  <c r="I28" i="2"/>
  <c r="I26" i="2"/>
  <c r="I24" i="2"/>
  <c r="I22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022D6F-74DB-4CD0-A0B9-B62E040ABD4B}" sourceFile="N:\개인\navercloud\컴활1급\시나공\01 엑셀\03 기본모의고사\성적.accdb" keepAlive="1" name="성적" type="5" refreshedVersion="8" background="1">
    <dbPr connection="Provider=Microsoft.ACE.OLEDB.12.0;User ID=Admin;Data Source=N:\개인\navercloud\컴활1급\시나공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<sst xmlns="http://schemas.openxmlformats.org/spreadsheetml/2006/main" count="302" uniqueCount="192">
  <si>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</si>
  <si>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</si>
  <si>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</si>
  <si>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</si>
  <si>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</si>
  <si>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</si>
  <si>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</si>
  <si>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</si>
  <si>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</si>
  <si>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</si>
  <si>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</si>
  <si>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</si>
  <si>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</si>
  <si>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</si>
  <si>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</si>
  <si>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</si>
  <si>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</si>
  <si>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</si>
  <si>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</si>
  <si>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</si>
  <si>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</si>
  <si>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</si>
  <si>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</si>
  <si>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</si>
  <si>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</si>
  <si>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</si>
  <si>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</si>
  <si>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</si>
  <si>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</si>
  <si>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</si>
  <si>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</si>
  <si>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</si>
  <si>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</si>
  <si>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</si>
  <si>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</si>
  <si>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</si>
  <si>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</si>
  <si>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</si>
  <si>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</si>
  <si>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</si>
  <si>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</si>
  <si>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</si>
  <si>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</si>
  <si>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</si>
  <si>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</si>
  <si>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</si>
  <si>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</si>
  <si>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</si>
  <si>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</si>
  <si>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</si>
  <si>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</si>
  <si>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</si>
  <si>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</si>
  <si>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</si>
  <si>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</si>
  <si>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</si>
  <si>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</si>
  <si>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</si>
  <si>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</si>
  <si>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</si>
  <si>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</si>
  <si>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</si>
  <si>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</si>
  <si>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</si>
  <si>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</si>
  <si>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</si>
  <si>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</si>
  <si>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</si>
  <si>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</si>
  <si>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</si>
  <si>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</si>
  <si>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</si>
  <si>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</si>
  <si>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</si>
  <si>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</si>
  <si>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</si>
  <si>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</si>
  <si>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</si>
  <si>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</si>
  <si>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</si>
  <si>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</si>
  <si>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</si>
  <si>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</si>
  <si>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</si>
  <si>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</si>
  <si>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</si>
  <si>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</si>
  <si>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</si>
  <si>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</si>
  <si>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</si>
  <si>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</si>
  <si>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</si>
  <si>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</si>
  <si>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</si>
  <si>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</si>
  <si>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</si>
  <si>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</si>
  <si>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</si>
  <si>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</si>
  <si>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</si>
  <si>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</si>
  <si>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</si>
  <si>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</si>
  <si>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</si>
  <si>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</si>
  <si>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</si>
  <si>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</si>
  <si>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</si>
  <si>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</si>
  <si>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</si>
  <si>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</si>
  <si>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</si>
  <si>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</si>
  <si>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</si>
  <si>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</si>
  <si>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</si>
  <si>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</si>
  <si>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</si>
  <si>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</si>
  <si>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</si>
  <si>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</si>
  <si>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</si>
  <si>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</si>
  <si>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</si>
  <si>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</si>
  <si>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</si>
  <si>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</si>
  <si>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</si>
  <si>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</si>
  <si>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</si>
  <si>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</si>
  <si>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</si>
  <si>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</si>
  <si>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</si>
  <si>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</si>
  <si>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</si>
  <si>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</si>
  <si>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</si>
  <si>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</si>
  <si>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</si>
  <si>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</si>
  <si>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</si>
  <si>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</si>
  <si>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</si>
  <si>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</si>
  <si>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</si>
  <si>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</si>
  <si>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</si>
  <si>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</si>
  <si>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</si>
  <si>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</si>
  <si>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</si>
  <si>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</si>
  <si>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</si>
  <si>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</si>
  <si>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</si>
  <si>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</si>
  <si>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</si>
  <si>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</si>
  <si>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</si>
  <si>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</si>
  <si>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</si>
  <si>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</si>
  <si>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</si>
  <si>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</si>
  <si>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</si>
  <si>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</si>
  <si>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</si>
  <si>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</si>
  <si>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</si>
  <si>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</si>
  <si>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</si>
  <si>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컴활합격</t>
  </si>
  <si>
    <t>마소희</t>
  </si>
  <si>
    <t>박혁거</t>
  </si>
  <si>
    <t>우성룡</t>
  </si>
  <si>
    <t>최민정</t>
  </si>
  <si>
    <t>(모두)</t>
  </si>
  <si>
    <t>평균 : 영어독해</t>
  </si>
  <si>
    <t>평균 : 영어듣기</t>
  </si>
  <si>
    <t>평균 : 전산이론</t>
  </si>
  <si>
    <t>평균 : 전산실기</t>
  </si>
  <si>
    <t>사원번호</t>
  </si>
  <si>
    <t>부서코드</t>
  </si>
  <si>
    <t>입사일자</t>
  </si>
  <si>
    <t>점수</t>
  </si>
  <si>
    <t>평가</t>
  </si>
  <si>
    <t>T-001</t>
  </si>
  <si>
    <t>상</t>
  </si>
  <si>
    <t>하</t>
  </si>
  <si>
    <t>중</t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</si>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</sst>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[Red][&gt;=120]&quot;★&quot;* #;[Blue][&gt;=100]&quot;☆&quot;* #;* 0"/>
    <numFmt numFmtId="179" formatCode="#&quot;점&quot;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178" fontId="0" fillId="0" borderId="3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1" xfId="0" applyNumberFormat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8-4B3E-9DA4-7F498A2B2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22860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9EC4E6AF-59F2-B46F-43D2-BF94080843E6}"/>
            </a:ext>
          </a:extLst>
        </xdr:cNvPr>
        <xdr:cNvSpPr/>
      </xdr:nvSpPr>
      <xdr:spPr>
        <a:xfrm>
          <a:off x="0" y="1592580"/>
          <a:ext cx="1508760" cy="64008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22860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D7D7B551-1EED-B65B-0C30-097E43E19546}"/>
            </a:ext>
          </a:extLst>
        </xdr:cNvPr>
        <xdr:cNvSpPr/>
      </xdr:nvSpPr>
      <xdr:spPr>
        <a:xfrm>
          <a:off x="1508760" y="1592580"/>
          <a:ext cx="1508760" cy="64008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>
              <a:solidFill>
                <a:schemeClr val="bg1"/>
              </a:solidFill>
            </a:rPr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5588.25919178241" backgroundQuery="1" createdVersion="8" refreshedVersion="8" minRefreshableVersion="3" recordCount="37" xr:uid="{EEC1876A-AF27-46CE-A463-07F0CD30D5E2}">
  <cacheSource type="external" connectionId="1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8EA308-6DE4-461D-AB2A-2AA5C5643754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1" numFmtId="179"/>
    <dataField name="평균 : 영어듣기" fld="8" subtotal="average" baseField="3" baseItem="2" numFmtId="179"/>
    <dataField name="평균 : 전산이론" fld="9" subtotal="average" baseField="3" baseItem="1" numFmtId="179"/>
    <dataField name="평균 : 전산실기" fld="10" subtotal="average" baseField="3" baseItem="1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F82988-33F9-41CB-A032-FCD298802093}" name="표1" displayName="표1" ref="A1:M11" totalsRowShown="0">
  <autoFilter ref="A1:M11" xr:uid="{1CF82988-33F9-41CB-A032-FCD298802093}"/>
  <tableColumns count="13">
    <tableColumn id="1" xr3:uid="{09195145-34EF-4E62-8182-3FD7E4C3FD3A}" name="사원번호"/>
    <tableColumn id="2" xr3:uid="{27B00421-9F5F-4CFB-9B08-BC18C4CCD802}" name="이름"/>
    <tableColumn id="3" xr3:uid="{8DCA331C-9C1B-4F7C-855F-B7D7C3DF4471}" name="부서코드"/>
    <tableColumn id="4" xr3:uid="{0151CBD8-B1A0-434D-8B80-75C7DB7E5BBA}" name="부서명"/>
    <tableColumn id="5" xr3:uid="{56D73B66-7747-4B05-B553-735C7AC49202}" name="직위"/>
    <tableColumn id="6" xr3:uid="{143EAE8E-3A6F-4E6A-BAE4-A8D0FDD46143}" name="입사일자" dataDxfId="2"/>
    <tableColumn id="7" xr3:uid="{812CA267-2597-4E7B-9E12-692C0622B102}" name="업무수행"/>
    <tableColumn id="8" xr3:uid="{FB664007-EAB2-48ED-B0F6-D9505279C9AC}" name="영어독해"/>
    <tableColumn id="9" xr3:uid="{F7CF109A-4A08-4714-89BB-01D25D150703}" name="영어듣기"/>
    <tableColumn id="10" xr3:uid="{0EA71E90-0B21-454F-9966-58FD8D28F464}" name="전산이론"/>
    <tableColumn id="11" xr3:uid="{868046DA-73F4-49B3-9B28-D99BE5E7AE31}" name="전산실기"/>
    <tableColumn id="12" xr3:uid="{694708E8-344B-46A5-A7C9-9489935619FC}" name="점수"/>
    <tableColumn id="13" xr3:uid="{397F0706-77EC-4E03-81A1-04A4934EF4C9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31"/>
  <sheetViews>
    <sheetView workbookViewId="0">
      <selection activeCell="E11" sqref="E11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topLeftCell="A19" zoomScaleNormal="100" workbookViewId="0">
      <selection activeCell="F30" sqref="F30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8" t="s">
        <v>171</v>
      </c>
      <c r="F2" s="49"/>
      <c r="G2" s="50"/>
      <c r="H2" s="8" t="s">
        <v>26</v>
      </c>
      <c r="I2" s="8" t="s">
        <v>22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51">
        <f>DSUM(A19:I39,G19,H2:I3)</f>
        <v>1200000</v>
      </c>
      <c r="F3" s="52"/>
      <c r="G3" s="53"/>
      <c r="H3" s="1" t="s">
        <v>29</v>
      </c>
      <c r="I3" s="3" t="s">
        <v>191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TRUNC(AVERAGE(IF($A$20:$A$39=A10,$G$20:$G$39)))</f>
        <v>1333333</v>
      </c>
      <c r="E10" s="2" t="s">
        <v>30</v>
      </c>
      <c r="F10" s="6">
        <f t="array" ref="F10">SUM(IF((RIGHT($A$20:$A$39,2)=E10)*(IFERROR(FIND("판매",$A$20:$A$39),0)),$G$20:$G$39))</f>
        <v>4000000</v>
      </c>
    </row>
    <row r="11" spans="1:9">
      <c r="A11" s="1" t="s">
        <v>31</v>
      </c>
      <c r="B11" s="5">
        <f t="array" ref="B11">TRUNC(AVERAGE(IF($A$20:$A$39=A11,$G$20:$G$39)))</f>
        <v>1250000</v>
      </c>
      <c r="E11" s="2" t="s">
        <v>32</v>
      </c>
      <c r="F11" s="6">
        <f t="array" ref="F11">SUM(IF((RIGHT($A$20:$A$39,2)=E11)*(IFERROR(FIND("판매",$A$20:$A$39),0)),$G$20:$G$39))</f>
        <v>5000000</v>
      </c>
    </row>
    <row r="12" spans="1:9">
      <c r="A12" s="1" t="s">
        <v>33</v>
      </c>
      <c r="B12" s="5">
        <f t="array" ref="B12">TRUNC(AVERAGE(IF($A$20:$A$39=A12,$G$20:$G$39)))</f>
        <v>1266666</v>
      </c>
      <c r="E12" s="2" t="s">
        <v>34</v>
      </c>
      <c r="F12" s="6">
        <f t="array" ref="F12">SUM(IF((RIGHT($A$20:$A$39,2)=E12)*(IFERROR(FIND("판매",$A$20:$A$39),0)),$G$20:$G$39))</f>
        <v>3800000</v>
      </c>
    </row>
    <row r="13" spans="1:9">
      <c r="A13" s="1" t="s">
        <v>35</v>
      </c>
      <c r="B13" s="5">
        <f t="array" ref="B13">TRUNC(AVERAGE(IF($A$20:$A$39=A13,$G$20:$G$39)))</f>
        <v>1137500</v>
      </c>
    </row>
    <row r="14" spans="1:9">
      <c r="A14" s="1" t="s">
        <v>36</v>
      </c>
      <c r="B14" s="5">
        <f t="array" ref="B14">TRUNC(AVERAGE(IF($A$20:$A$39=A14,$G$20:$G$39)))</f>
        <v>1233333</v>
      </c>
    </row>
    <row r="15" spans="1:9">
      <c r="A15" s="1" t="s">
        <v>37</v>
      </c>
      <c r="B15" s="5">
        <f t="array" ref="B15">TRUNC(AVERAGE(IF($A$20:$A$39=A15,$G$20:$G$39)))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 t="shared" ref="E20:E39" si="1">UPPER(REPLACE(C20,2,,D20))</f>
        <v>P201201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si="1"/>
        <v>K202012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K202102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S201962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K202123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D201509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S202317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P200703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K201005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D202201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S202332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P201002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S202334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K202103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S202151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D202220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K201742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S202325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5CDE2-408E-4B5B-B157-3A2ABC70BD9F}">
  <sheetPr codeName="Sheet8"/>
  <dimension ref="A1:M11"/>
  <sheetViews>
    <sheetView workbookViewId="0">
      <selection sqref="A1:M11"/>
    </sheetView>
  </sheetViews>
  <sheetFormatPr defaultRowHeight="17.399999999999999"/>
  <cols>
    <col min="1" max="1" width="9.796875" customWidth="1"/>
    <col min="3" max="3" width="9.796875" customWidth="1"/>
    <col min="6" max="11" width="9.796875" customWidth="1"/>
  </cols>
  <sheetData>
    <row r="1" spans="1:13">
      <c r="A1" t="s">
        <v>182</v>
      </c>
      <c r="B1" t="s">
        <v>0</v>
      </c>
      <c r="C1" t="s">
        <v>183</v>
      </c>
      <c r="D1" t="s">
        <v>88</v>
      </c>
      <c r="E1" t="s">
        <v>43</v>
      </c>
      <c r="F1" t="s">
        <v>184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185</v>
      </c>
      <c r="M1" t="s">
        <v>186</v>
      </c>
    </row>
    <row r="2" spans="1:13">
      <c r="A2">
        <v>200131</v>
      </c>
      <c r="B2" t="s">
        <v>173</v>
      </c>
      <c r="C2" t="s">
        <v>187</v>
      </c>
      <c r="D2" t="s">
        <v>95</v>
      </c>
      <c r="E2" t="s">
        <v>96</v>
      </c>
      <c r="F2" s="7">
        <v>44933</v>
      </c>
      <c r="G2">
        <v>90</v>
      </c>
      <c r="H2">
        <v>76</v>
      </c>
      <c r="I2">
        <v>72</v>
      </c>
      <c r="J2">
        <v>100</v>
      </c>
      <c r="K2">
        <v>100</v>
      </c>
      <c r="L2">
        <v>87.6</v>
      </c>
      <c r="M2" t="s">
        <v>188</v>
      </c>
    </row>
    <row r="3" spans="1:13">
      <c r="A3">
        <v>200124</v>
      </c>
      <c r="B3" t="s">
        <v>94</v>
      </c>
      <c r="C3" t="s">
        <v>187</v>
      </c>
      <c r="D3" t="s">
        <v>95</v>
      </c>
      <c r="E3" t="s">
        <v>96</v>
      </c>
      <c r="F3" s="7">
        <v>44928</v>
      </c>
      <c r="G3">
        <v>70</v>
      </c>
      <c r="H3">
        <v>52</v>
      </c>
      <c r="I3">
        <v>64</v>
      </c>
      <c r="J3">
        <v>70</v>
      </c>
      <c r="K3">
        <v>90</v>
      </c>
      <c r="L3">
        <v>69.2</v>
      </c>
      <c r="M3" t="s">
        <v>189</v>
      </c>
    </row>
    <row r="4" spans="1:13">
      <c r="A4">
        <v>200106</v>
      </c>
      <c r="B4" t="s">
        <v>176</v>
      </c>
      <c r="C4" t="s">
        <v>187</v>
      </c>
      <c r="D4" t="s">
        <v>95</v>
      </c>
      <c r="E4" t="s">
        <v>99</v>
      </c>
      <c r="F4" s="7">
        <v>44201</v>
      </c>
      <c r="G4">
        <v>50</v>
      </c>
      <c r="H4">
        <v>40</v>
      </c>
      <c r="I4">
        <v>28</v>
      </c>
      <c r="J4">
        <v>0</v>
      </c>
      <c r="K4">
        <v>90</v>
      </c>
      <c r="L4">
        <v>41.6</v>
      </c>
      <c r="M4" t="s">
        <v>189</v>
      </c>
    </row>
    <row r="5" spans="1:13">
      <c r="A5">
        <v>200105</v>
      </c>
      <c r="B5" t="s">
        <v>175</v>
      </c>
      <c r="C5" t="s">
        <v>187</v>
      </c>
      <c r="D5" t="s">
        <v>95</v>
      </c>
      <c r="E5" t="s">
        <v>99</v>
      </c>
      <c r="F5" s="7">
        <v>44201</v>
      </c>
      <c r="G5">
        <v>80</v>
      </c>
      <c r="H5">
        <v>40</v>
      </c>
      <c r="I5">
        <v>24</v>
      </c>
      <c r="J5">
        <v>80</v>
      </c>
      <c r="K5">
        <v>100</v>
      </c>
      <c r="L5">
        <v>64.8</v>
      </c>
      <c r="M5" t="s">
        <v>189</v>
      </c>
    </row>
    <row r="6" spans="1:13">
      <c r="A6">
        <v>200115</v>
      </c>
      <c r="B6" t="s">
        <v>102</v>
      </c>
      <c r="C6" t="s">
        <v>187</v>
      </c>
      <c r="D6" t="s">
        <v>95</v>
      </c>
      <c r="E6" t="s">
        <v>99</v>
      </c>
      <c r="F6" s="7">
        <v>44774</v>
      </c>
      <c r="G6">
        <v>70</v>
      </c>
      <c r="H6">
        <v>52</v>
      </c>
      <c r="I6">
        <v>48</v>
      </c>
      <c r="J6">
        <v>0</v>
      </c>
      <c r="K6">
        <v>100</v>
      </c>
      <c r="L6">
        <v>54</v>
      </c>
      <c r="M6" t="s">
        <v>189</v>
      </c>
    </row>
    <row r="7" spans="1:13">
      <c r="A7">
        <v>200108</v>
      </c>
      <c r="B7" t="s">
        <v>103</v>
      </c>
      <c r="C7" t="s">
        <v>187</v>
      </c>
      <c r="D7" t="s">
        <v>95</v>
      </c>
      <c r="E7" t="s">
        <v>99</v>
      </c>
      <c r="F7" s="7">
        <v>44201</v>
      </c>
      <c r="G7">
        <v>80</v>
      </c>
      <c r="H7">
        <v>64</v>
      </c>
      <c r="I7">
        <v>40</v>
      </c>
      <c r="J7">
        <v>90</v>
      </c>
      <c r="K7">
        <v>100</v>
      </c>
      <c r="L7">
        <v>74.8</v>
      </c>
      <c r="M7" t="s">
        <v>190</v>
      </c>
    </row>
    <row r="8" spans="1:13">
      <c r="A8">
        <v>200107</v>
      </c>
      <c r="B8" t="s">
        <v>174</v>
      </c>
      <c r="C8" t="s">
        <v>187</v>
      </c>
      <c r="D8" t="s">
        <v>95</v>
      </c>
      <c r="E8" t="s">
        <v>99</v>
      </c>
      <c r="F8" s="7">
        <v>44201</v>
      </c>
      <c r="G8">
        <v>80</v>
      </c>
      <c r="H8">
        <v>52</v>
      </c>
      <c r="I8">
        <v>36</v>
      </c>
      <c r="J8">
        <v>80</v>
      </c>
      <c r="K8">
        <v>80</v>
      </c>
      <c r="L8">
        <v>65.599999999999994</v>
      </c>
      <c r="M8" t="s">
        <v>189</v>
      </c>
    </row>
    <row r="9" spans="1:13">
      <c r="A9">
        <v>200130</v>
      </c>
      <c r="B9" t="s">
        <v>112</v>
      </c>
      <c r="C9" t="s">
        <v>187</v>
      </c>
      <c r="D9" t="s">
        <v>95</v>
      </c>
      <c r="E9" t="s">
        <v>96</v>
      </c>
      <c r="F9" s="7">
        <v>44933</v>
      </c>
      <c r="G9">
        <v>90</v>
      </c>
      <c r="H9">
        <v>68</v>
      </c>
      <c r="I9">
        <v>72</v>
      </c>
      <c r="J9">
        <v>100</v>
      </c>
      <c r="K9">
        <v>100</v>
      </c>
      <c r="L9">
        <v>86</v>
      </c>
      <c r="M9" t="s">
        <v>188</v>
      </c>
    </row>
    <row r="10" spans="1:13">
      <c r="A10">
        <v>200118</v>
      </c>
      <c r="B10" t="s">
        <v>106</v>
      </c>
      <c r="C10" t="s">
        <v>187</v>
      </c>
      <c r="D10" t="s">
        <v>95</v>
      </c>
      <c r="E10" t="s">
        <v>99</v>
      </c>
      <c r="F10" s="7">
        <v>44780</v>
      </c>
      <c r="G10">
        <v>70</v>
      </c>
      <c r="H10">
        <v>64</v>
      </c>
      <c r="I10">
        <v>56</v>
      </c>
      <c r="J10">
        <v>90</v>
      </c>
      <c r="K10">
        <v>100</v>
      </c>
      <c r="L10">
        <v>76</v>
      </c>
      <c r="M10" t="s">
        <v>190</v>
      </c>
    </row>
    <row r="11" spans="1:13">
      <c r="A11">
        <v>200121</v>
      </c>
      <c r="B11" t="s">
        <v>107</v>
      </c>
      <c r="C11" t="s">
        <v>187</v>
      </c>
      <c r="D11" t="s">
        <v>95</v>
      </c>
      <c r="E11" t="s">
        <v>99</v>
      </c>
      <c r="F11" s="7">
        <v>44785</v>
      </c>
      <c r="G11">
        <v>80</v>
      </c>
      <c r="H11">
        <v>68</v>
      </c>
      <c r="I11">
        <v>60</v>
      </c>
      <c r="J11">
        <v>100</v>
      </c>
      <c r="K11">
        <v>100</v>
      </c>
      <c r="L11">
        <v>81.599999999999994</v>
      </c>
      <c r="M11" t="s">
        <v>190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F2" sqref="F2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46" t="s">
        <v>0</v>
      </c>
      <c r="B2" t="s">
        <v>177</v>
      </c>
    </row>
    <row r="4" spans="1:5">
      <c r="A4" s="46" t="s">
        <v>88</v>
      </c>
      <c r="B4" t="s">
        <v>178</v>
      </c>
      <c r="C4" t="s">
        <v>179</v>
      </c>
      <c r="D4" t="s">
        <v>180</v>
      </c>
      <c r="E4" t="s">
        <v>181</v>
      </c>
    </row>
    <row r="5" spans="1:5">
      <c r="A5" t="s">
        <v>95</v>
      </c>
      <c r="B5" s="47">
        <v>57.6</v>
      </c>
      <c r="C5" s="47">
        <v>50</v>
      </c>
      <c r="D5" s="47">
        <v>71</v>
      </c>
      <c r="E5" s="47">
        <v>96</v>
      </c>
    </row>
    <row r="6" spans="1:5">
      <c r="A6" t="s">
        <v>111</v>
      </c>
      <c r="B6" s="47">
        <v>57.333333333333336</v>
      </c>
      <c r="C6" s="47">
        <v>54</v>
      </c>
      <c r="D6" s="47">
        <v>89.166666666666671</v>
      </c>
      <c r="E6" s="47">
        <v>91.666666666666671</v>
      </c>
    </row>
    <row r="7" spans="1:5">
      <c r="A7" t="s">
        <v>98</v>
      </c>
      <c r="B7" s="47">
        <v>44</v>
      </c>
      <c r="C7" s="47">
        <v>47</v>
      </c>
      <c r="D7" s="47">
        <v>77.5</v>
      </c>
      <c r="E7" s="47">
        <v>91.25</v>
      </c>
    </row>
    <row r="8" spans="1:5">
      <c r="A8" t="s">
        <v>101</v>
      </c>
      <c r="B8" s="47">
        <v>56</v>
      </c>
      <c r="C8" s="47">
        <v>62.285714285714285</v>
      </c>
      <c r="D8" s="47">
        <v>90</v>
      </c>
      <c r="E8" s="47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J18" sqref="J18"/>
    </sheetView>
  </sheetViews>
  <sheetFormatPr defaultRowHeight="17.399999999999999"/>
  <cols>
    <col min="4" max="8" width="9.8984375" customWidth="1"/>
  </cols>
  <sheetData>
    <row r="2" spans="1:8">
      <c r="A2" s="54" t="s">
        <v>0</v>
      </c>
      <c r="B2" s="54" t="s">
        <v>88</v>
      </c>
      <c r="C2" s="54" t="s">
        <v>43</v>
      </c>
      <c r="D2" s="54" t="s">
        <v>153</v>
      </c>
      <c r="E2" s="54"/>
      <c r="F2" s="54"/>
      <c r="G2" s="54"/>
      <c r="H2" s="54"/>
    </row>
    <row r="3" spans="1:8">
      <c r="A3" s="54"/>
      <c r="B3" s="54"/>
      <c r="C3" s="54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5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DB978FC4-4439-4B04-BE5E-B0728C1EAD3F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8" workbookViewId="0">
      <selection activeCell="K26" sqref="K26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55" t="s">
        <v>114</v>
      </c>
      <c r="C1" s="55"/>
      <c r="D1" s="55"/>
      <c r="E1" s="55"/>
      <c r="F1" s="55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J14" sqref="J14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6" ht="18" thickBot="1">
      <c r="A1" s="56" t="s">
        <v>132</v>
      </c>
      <c r="B1" s="57"/>
      <c r="C1" s="57"/>
      <c r="D1" s="58"/>
      <c r="F1" t="s">
        <v>172</v>
      </c>
    </row>
    <row r="2" spans="1:6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39">
        <v>120</v>
      </c>
      <c r="C3" s="40">
        <v>108</v>
      </c>
      <c r="D3" s="19">
        <f>C3/B3</f>
        <v>0.9</v>
      </c>
    </row>
    <row r="4" spans="1:6">
      <c r="A4" s="20" t="s">
        <v>138</v>
      </c>
      <c r="B4" s="41">
        <v>140</v>
      </c>
      <c r="C4" s="42">
        <v>77</v>
      </c>
      <c r="D4" s="21">
        <f>C4/B4</f>
        <v>0.55000000000000004</v>
      </c>
    </row>
    <row r="5" spans="1:6">
      <c r="A5" s="20" t="s">
        <v>139</v>
      </c>
      <c r="B5" s="41">
        <v>115</v>
      </c>
      <c r="C5" s="42">
        <v>125</v>
      </c>
      <c r="D5" s="21">
        <f>C5/B5</f>
        <v>1.0869565217391304</v>
      </c>
    </row>
    <row r="6" spans="1:6" ht="18" thickBot="1">
      <c r="A6" s="22" t="s">
        <v>140</v>
      </c>
      <c r="B6" s="43">
        <v>90</v>
      </c>
      <c r="C6" s="44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F1" sqref="F1"/>
    </sheetView>
  </sheetViews>
  <sheetFormatPr defaultRowHeight="17.3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박희성</cp:lastModifiedBy>
  <dcterms:created xsi:type="dcterms:W3CDTF">2023-05-11T11:47:16Z</dcterms:created>
  <dcterms:modified xsi:type="dcterms:W3CDTF">2024-10-22T21:45:40Z</dcterms:modified>
</cp:coreProperties>
</file>