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시나공 기출 문제 2차\"/>
    </mc:Choice>
  </mc:AlternateContent>
  <xr:revisionPtr revIDLastSave="0" documentId="8_{6CFAB5DC-4293-4297-ACA5-676D968CA883}" xr6:coauthVersionLast="47" xr6:coauthVersionMax="47" xr10:uidLastSave="{00000000-0000-0000-0000-000000000000}"/>
  <bookViews>
    <workbookView xWindow="-108" yWindow="-108" windowWidth="23256" windowHeight="12456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J17" i="4"/>
  <c r="J18" i="4"/>
  <c r="J19" i="4"/>
  <c r="J20" i="4"/>
  <c r="J21" i="4"/>
  <c r="J22" i="4"/>
  <c r="J23" i="4"/>
  <c r="J24" i="4"/>
  <c r="J25" i="4"/>
  <c r="J26" i="4"/>
  <c r="J16" i="4"/>
  <c r="E31" i="4"/>
  <c r="E32" i="4"/>
  <c r="E33" i="4"/>
  <c r="E34" i="4"/>
  <c r="E35" i="4"/>
  <c r="E36" i="4"/>
  <c r="E37" i="4"/>
  <c r="E38" i="4"/>
  <c r="E39" i="4"/>
  <c r="E30" i="4"/>
  <c r="E26" i="4"/>
  <c r="E4" i="4"/>
  <c r="E5" i="4"/>
  <c r="E6" i="4"/>
  <c r="E7" i="4"/>
  <c r="E8" i="4"/>
  <c r="E9" i="4"/>
  <c r="E10" i="4"/>
  <c r="E11" i="4"/>
  <c r="E12" i="4"/>
  <c r="E5" i="7"/>
  <c r="E6" i="7"/>
  <c r="E7" i="7"/>
  <c r="E8" i="7"/>
  <c r="E9" i="7"/>
  <c r="E10" i="7"/>
  <c r="E11" i="7"/>
  <c r="E12" i="7"/>
  <c r="E13" i="7"/>
  <c r="E4" i="7"/>
  <c r="H2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3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</calcChain>
</file>

<file path=xl/sharedStrings.xml><?xml version="1.0" encoding="utf-8"?>
<sst xmlns="http://schemas.openxmlformats.org/spreadsheetml/2006/main" count="327" uniqueCount="239">
  <si>
    <t>상공상사 거래명세서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</si>
  <si>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</si>
  <si>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</si>
  <si>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</si>
  <si>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</si>
  <si>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</si>
  <si>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</si>
  <si>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生産量</t>
    <phoneticPr fontId="1" type="noConversion"/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</si>
  <si>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</si>
  <si>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</si>
  <si>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</si>
  <si>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</si>
  <si>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</si>
  <si>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</si>
  <si>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</si>
  <si>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</si>
  <si>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상품별 재고 현황</t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</si>
  <si>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</si>
  <si>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</si>
  <si>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</si>
  <si>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</si>
  <si>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</si>
  <si>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</si>
  <si>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</si>
  <si>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</si>
  <si>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</si>
  <si>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</si>
  <si>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</si>
  <si>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</si>
  <si>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</si>
  <si>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</si>
  <si>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</si>
  <si>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</si>
  <si>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</si>
  <si>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</si>
  <si>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</si>
  <si>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</si>
  <si>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</si>
  <si>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</si>
  <si>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</si>
  <si>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</si>
  <si>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</si>
  <si>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</si>
  <si>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</si>
  <si>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</si>
  <si>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</si>
  <si>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</si>
  <si>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</si>
  <si>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</si>
  <si>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</si>
  <si>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</si>
  <si>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</si>
  <si>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</si>
  <si>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</si>
  <si>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</si>
  <si>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</si>
  <si>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</si>
  <si>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</si>
  <si>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</si>
  <si>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</si>
  <si>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</si>
  <si>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</si>
  <si>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</si>
  <si>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</si>
  <si>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</si>
  <si>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</si>
  <si>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</si>
  <si>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</si>
  <si>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</si>
  <si>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</si>
  <si>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</si>
  <si>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</si>
  <si>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</si>
  <si>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</si>
  <si>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</si>
  <si>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</si>
  <si>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</si>
  <si>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</si>
  <si>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</si>
  <si>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</si>
  <si>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</si>
  <si>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</si>
  <si>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</si>
  <si>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</si>
  <si>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</si>
  <si>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</si>
  <si>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</si>
  <si>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</si>
  <si>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</si>
  <si>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</si>
  <si>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</si>
  <si>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</si>
  <si>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</si>
  <si>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</si>
  <si>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</si>
  <si>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</si>
  <si>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</si>
  <si>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</si>
  <si>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</si>
  <si>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&lt;결제수수료표&gt;</t>
    <phoneticPr fontId="1" type="noConversion"/>
  </si>
  <si>
    <t>고소용</t>
  </si>
  <si>
    <t>SG-510</t>
  </si>
  <si>
    <t>IB</t>
  </si>
  <si>
    <t>NA</t>
  </si>
  <si>
    <t>CC</t>
  </si>
  <si>
    <t>여사원 총판매량 평균</t>
  </si>
  <si>
    <t>SG-511</t>
  </si>
  <si>
    <t>수수료비율</t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</si>
  <si>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</si>
  <si>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</si>
  <si>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</si>
  <si>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</si>
  <si>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</si>
  <si>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</si>
  <si>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</si>
  <si>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</si>
  <si>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2-D-284</t>
  </si>
  <si>
    <t>김주도</t>
  </si>
  <si>
    <t>기획부</t>
  </si>
  <si>
    <t>8-B-521</t>
  </si>
  <si>
    <t>유은별</t>
  </si>
  <si>
    <t>2-S-742</t>
  </si>
  <si>
    <t>고사장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</si>
  <si>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</si>
  <si>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</si>
  <si>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</si>
  <si>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</si>
  <si>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</si>
  <si>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</si>
  <si>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</si>
  <si>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</si>
  <si>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</si>
  <si>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</si>
  <si>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부장</t>
  </si>
  <si>
    <t>6-S-732</t>
  </si>
  <si>
    <t>박하나</t>
  </si>
  <si>
    <t>G</t>
  </si>
  <si>
    <t>과장</t>
  </si>
  <si>
    <t>5-B-324</t>
  </si>
  <si>
    <t>강대리</t>
  </si>
  <si>
    <t>D</t>
  </si>
  <si>
    <t>대리</t>
  </si>
  <si>
    <t>7-D-543</t>
  </si>
  <si>
    <t>유서현</t>
  </si>
  <si>
    <t>S</t>
  </si>
  <si>
    <t>사원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</si>
  <si>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</si>
  <si>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</si>
  <si>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</si>
  <si>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</si>
  <si>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</si>
  <si>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</si>
  <si>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</si>
  <si>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</si>
  <si>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민우람</t>
  </si>
  <si>
    <t>정우성</t>
  </si>
  <si>
    <t>박재오</t>
  </si>
  <si>
    <t>김정섭</t>
  </si>
  <si>
    <t>유정만</t>
  </si>
  <si>
    <t>강선빈</t>
  </si>
  <si>
    <t>배문기</t>
  </si>
  <si>
    <t>김병민</t>
  </si>
  <si>
    <t>이승학</t>
  </si>
  <si>
    <t>남 평균</t>
  </si>
  <si>
    <t>남 최대</t>
  </si>
  <si>
    <t>윤산이</t>
  </si>
  <si>
    <t>변정숙</t>
  </si>
  <si>
    <t>한진아</t>
  </si>
  <si>
    <t>남소현</t>
  </si>
  <si>
    <t>한예승</t>
  </si>
  <si>
    <t>강소리</t>
  </si>
  <si>
    <t>신유라</t>
  </si>
  <si>
    <t>이고은</t>
  </si>
  <si>
    <t>여 평균</t>
  </si>
  <si>
    <t>여 최대</t>
  </si>
  <si>
    <t>전체 평균</t>
  </si>
  <si>
    <t>전체 최대값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</si>
  <si>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</si>
  <si>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</si>
  <si>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</si>
  <si>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</si>
  <si>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</si>
  <si>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</si>
  <si>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</si>
  <si>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</si>
  <si>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</si>
  <si>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</si>
  <si>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</si>
  <si>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</si>
  <si>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</si>
  <si>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</si>
  <si>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</si>
  <si>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</si>
  <si>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</si>
  <si>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</si>
  <si>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</si>
  <si>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</si>
  <si>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</si>
  <si>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</si>
  <si>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</si>
  <si>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</si>
  <si>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</si>
  <si>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</si>
  <si>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</si>
  <si>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</si>
  <si>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</si>
  <si>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값</t>
  </si>
  <si>
    <t>전체 평균 : 임대료</t>
  </si>
  <si>
    <t>전체 평균 : 관리비</t>
  </si>
  <si>
    <t>평균 : 임대료</t>
  </si>
  <si>
    <t>평균 : 관리비</t>
  </si>
  <si>
    <t>총합계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</si>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</sst>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15695"/>
        <c:axId val="49382193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93821935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493815695"/>
        <c:crosses val="max"/>
        <c:crossBetween val="between"/>
        <c:majorUnit val="2000000"/>
      </c:valAx>
      <c:catAx>
        <c:axId val="493815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82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latin typeface="돋움체" panose="020B0609000101010101" pitchFamily="49" charset="-127"/>
          <a:ea typeface="돋움체" panose="020B0609000101010101" pitchFamily="49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A2A416-B4E2-555B-6295-BC81AB019766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17.396295138889" createdVersion="8" refreshedVersion="8" minRefreshableVersion="3" recordCount="12" xr:uid="{00540687-95B0-41B5-A338-D78651302F9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10FBD2-AD8E-4E2C-941C-542372E84A7E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19921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="117" zoomScaleNormal="117" workbookViewId="0">
      <selection activeCell="I6" sqref="I6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2" customHeight="1" thickBot="1" x14ac:dyDescent="0.45">
      <c r="A1" s="11" t="s">
        <v>1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spans="1:7" x14ac:dyDescent="0.4">
      <c r="A4" s="27" t="s">
        <v>9</v>
      </c>
      <c r="B4" s="12">
        <v>45143</v>
      </c>
      <c r="C4" s="6" t="s">
        <v>10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27"/>
      <c r="B5" s="12">
        <v>45143</v>
      </c>
      <c r="C5" s="6" t="s">
        <v>11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27"/>
      <c r="B6" s="12">
        <v>45143</v>
      </c>
      <c r="C6" s="6" t="s">
        <v>12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27" t="s">
        <v>13</v>
      </c>
      <c r="B7" s="12">
        <v>45144</v>
      </c>
      <c r="C7" s="6" t="s">
        <v>10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27"/>
      <c r="B8" s="12">
        <v>45144</v>
      </c>
      <c r="C8" s="6" t="s">
        <v>11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27"/>
      <c r="B9" s="12">
        <v>45144</v>
      </c>
      <c r="C9" s="6" t="s">
        <v>12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27" t="s">
        <v>14</v>
      </c>
      <c r="B10" s="12">
        <v>45145</v>
      </c>
      <c r="C10" s="6" t="s">
        <v>10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27"/>
      <c r="B11" s="12">
        <v>45145</v>
      </c>
      <c r="C11" s="6" t="s">
        <v>11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27"/>
      <c r="B12" s="12">
        <v>45145</v>
      </c>
      <c r="C12" s="6" t="s">
        <v>12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27" t="s">
        <v>15</v>
      </c>
      <c r="B13" s="12">
        <v>45146</v>
      </c>
      <c r="C13" s="6" t="s">
        <v>10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27"/>
      <c r="B14" s="12">
        <v>45146</v>
      </c>
      <c r="C14" s="6" t="s">
        <v>11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28"/>
      <c r="B15" s="18">
        <v>45146</v>
      </c>
      <c r="C15" s="19" t="s">
        <v>12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O14" sqref="O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16</v>
      </c>
    </row>
    <row r="4" spans="2:5" x14ac:dyDescent="0.4">
      <c r="B4" t="s">
        <v>17</v>
      </c>
      <c r="C4" t="s">
        <v>18</v>
      </c>
      <c r="D4" t="s">
        <v>19</v>
      </c>
      <c r="E4" t="s">
        <v>20</v>
      </c>
    </row>
    <row r="5" spans="2:5" x14ac:dyDescent="0.4">
      <c r="B5" t="s">
        <v>21</v>
      </c>
      <c r="C5">
        <v>1500</v>
      </c>
      <c r="D5">
        <v>1384</v>
      </c>
      <c r="E5" s="22">
        <v>0.92</v>
      </c>
    </row>
    <row r="6" spans="2:5" x14ac:dyDescent="0.4">
      <c r="B6" t="s">
        <v>22</v>
      </c>
      <c r="C6">
        <v>1600</v>
      </c>
      <c r="D6">
        <v>1544</v>
      </c>
      <c r="E6" s="22">
        <v>0.97</v>
      </c>
    </row>
    <row r="7" spans="2:5" x14ac:dyDescent="0.4">
      <c r="B7" t="s">
        <v>23</v>
      </c>
      <c r="C7">
        <v>2000</v>
      </c>
      <c r="D7">
        <v>1423</v>
      </c>
      <c r="E7" s="22">
        <v>0.71</v>
      </c>
    </row>
    <row r="8" spans="2:5" x14ac:dyDescent="0.4">
      <c r="B8" t="s">
        <v>24</v>
      </c>
      <c r="C8">
        <v>1500</v>
      </c>
      <c r="D8">
        <v>1221</v>
      </c>
      <c r="E8" s="22">
        <v>0.81</v>
      </c>
    </row>
    <row r="9" spans="2:5" x14ac:dyDescent="0.4">
      <c r="B9" t="s">
        <v>25</v>
      </c>
      <c r="C9">
        <v>1200</v>
      </c>
      <c r="D9">
        <v>1095</v>
      </c>
      <c r="E9" s="22">
        <v>0.91</v>
      </c>
    </row>
    <row r="10" spans="2:5" x14ac:dyDescent="0.4">
      <c r="B10" t="s">
        <v>26</v>
      </c>
      <c r="C10">
        <v>1000</v>
      </c>
      <c r="D10">
        <v>912</v>
      </c>
      <c r="E10" s="22">
        <v>0.91</v>
      </c>
    </row>
    <row r="11" spans="2:5" x14ac:dyDescent="0.4">
      <c r="B11" t="s">
        <v>27</v>
      </c>
      <c r="C11">
        <v>1200</v>
      </c>
      <c r="D11">
        <v>965</v>
      </c>
      <c r="E11" s="22">
        <v>0.8</v>
      </c>
    </row>
    <row r="12" spans="2:5" x14ac:dyDescent="0.4">
      <c r="B12" t="s">
        <v>28</v>
      </c>
      <c r="C12">
        <v>1000</v>
      </c>
      <c r="D12">
        <v>769</v>
      </c>
      <c r="E12" s="22">
        <v>0.77</v>
      </c>
    </row>
    <row r="13" spans="2:5" x14ac:dyDescent="0.4">
      <c r="B13" t="s">
        <v>29</v>
      </c>
      <c r="C13">
        <v>1500</v>
      </c>
      <c r="D13">
        <v>1426</v>
      </c>
      <c r="E13" s="22">
        <v>0.95</v>
      </c>
    </row>
    <row r="14" spans="2:5" x14ac:dyDescent="0.4">
      <c r="B14" t="s">
        <v>30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4" workbookViewId="0">
      <selection activeCell="O19" sqref="O19"/>
    </sheetView>
  </sheetViews>
  <sheetFormatPr defaultRowHeight="17.399999999999999" x14ac:dyDescent="0.4"/>
  <cols>
    <col min="1" max="1" width="9.5" bestFit="1" customWidth="1"/>
    <col min="4" max="4" width="9.69921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31</v>
      </c>
      <c r="B1" s="5" t="s">
        <v>32</v>
      </c>
      <c r="G1" s="4" t="s">
        <v>33</v>
      </c>
      <c r="H1" s="5" t="s">
        <v>34</v>
      </c>
    </row>
    <row r="2" spans="1:11" x14ac:dyDescent="0.4">
      <c r="A2" s="6" t="s">
        <v>35</v>
      </c>
      <c r="B2" s="6" t="s">
        <v>36</v>
      </c>
      <c r="C2" s="6" t="s">
        <v>37</v>
      </c>
      <c r="D2" s="6" t="s">
        <v>38</v>
      </c>
      <c r="E2" s="7" t="s">
        <v>39</v>
      </c>
      <c r="G2" s="6" t="s">
        <v>40</v>
      </c>
      <c r="H2" s="6" t="s">
        <v>41</v>
      </c>
      <c r="I2" s="6" t="s">
        <v>42</v>
      </c>
      <c r="J2" s="6" t="s">
        <v>43</v>
      </c>
      <c r="K2" s="7" t="s">
        <v>44</v>
      </c>
    </row>
    <row r="3" spans="1:11" x14ac:dyDescent="0.4">
      <c r="A3" s="6" t="s">
        <v>45</v>
      </c>
      <c r="B3" s="6" t="s">
        <v>46</v>
      </c>
      <c r="C3" s="6">
        <v>1.82</v>
      </c>
      <c r="D3" s="6">
        <v>91</v>
      </c>
      <c r="E3" s="6" t="str">
        <f>IF(D3/POWER(C3,2)="&lt;20","저체중",IF(D3/POWER(C3,2)="&lt;25","정상","비만"))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4">
      <c r="A4" s="6" t="s">
        <v>47</v>
      </c>
      <c r="B4" s="6" t="s">
        <v>48</v>
      </c>
      <c r="C4" s="6">
        <v>1.88</v>
      </c>
      <c r="D4" s="6">
        <v>78</v>
      </c>
      <c r="E4" s="6" t="str">
        <f t="shared" ref="E4:E12" si="0">IF(D4/POWER(C4,2)="&lt;20","저체중",IF(D4/POWER(C4,2)="&lt;25","정상","비만"))</f>
        <v>비만</v>
      </c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4">
      <c r="A5" s="6" t="s">
        <v>49</v>
      </c>
      <c r="B5" s="6" t="s">
        <v>50</v>
      </c>
      <c r="C5" s="6">
        <v>1.74</v>
      </c>
      <c r="D5" s="6">
        <v>73</v>
      </c>
      <c r="E5" s="6" t="str">
        <f t="shared" si="0"/>
        <v>비만</v>
      </c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4">
      <c r="A6" s="6" t="s">
        <v>51</v>
      </c>
      <c r="B6" s="6" t="s">
        <v>52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4">
      <c r="A7" s="6" t="s">
        <v>53</v>
      </c>
      <c r="B7" s="6" t="s">
        <v>54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4">
      <c r="A8" s="6" t="s">
        <v>55</v>
      </c>
      <c r="B8" s="6" t="s">
        <v>56</v>
      </c>
      <c r="C8" s="6">
        <v>1.58</v>
      </c>
      <c r="D8" s="6">
        <v>57</v>
      </c>
      <c r="E8" s="6" t="str">
        <f t="shared" si="0"/>
        <v>비만</v>
      </c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4">
      <c r="A9" s="6" t="s">
        <v>55</v>
      </c>
      <c r="B9" s="6" t="s">
        <v>57</v>
      </c>
      <c r="C9" s="6">
        <v>1.7</v>
      </c>
      <c r="D9" s="6">
        <v>66</v>
      </c>
      <c r="E9" s="6" t="str">
        <f t="shared" si="0"/>
        <v>비만</v>
      </c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4">
      <c r="A10" s="6" t="s">
        <v>58</v>
      </c>
      <c r="B10" s="6" t="s">
        <v>59</v>
      </c>
      <c r="C10" s="6">
        <v>1.66</v>
      </c>
      <c r="D10" s="6">
        <v>56</v>
      </c>
      <c r="E10" s="6" t="str">
        <f t="shared" si="0"/>
        <v>비만</v>
      </c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4">
      <c r="A11" s="6" t="s">
        <v>60</v>
      </c>
      <c r="B11" s="6" t="s">
        <v>61</v>
      </c>
      <c r="C11" s="6">
        <v>1.59</v>
      </c>
      <c r="D11" s="6">
        <v>62</v>
      </c>
      <c r="E11" s="6" t="str">
        <f t="shared" si="0"/>
        <v>비만</v>
      </c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4">
      <c r="A12" s="6" t="s">
        <v>60</v>
      </c>
      <c r="B12" s="6" t="s">
        <v>62</v>
      </c>
      <c r="C12" s="6">
        <v>1.61</v>
      </c>
      <c r="D12" s="6">
        <v>49</v>
      </c>
      <c r="E12" s="6" t="str">
        <f t="shared" si="0"/>
        <v>비만</v>
      </c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4">
      <c r="A14" s="4" t="s">
        <v>63</v>
      </c>
      <c r="B14" s="5" t="s">
        <v>64</v>
      </c>
      <c r="G14" s="4" t="s">
        <v>65</v>
      </c>
      <c r="H14" s="5" t="s">
        <v>66</v>
      </c>
    </row>
    <row r="15" spans="1:11" x14ac:dyDescent="0.4">
      <c r="A15" s="6" t="s">
        <v>67</v>
      </c>
      <c r="B15" s="6" t="s">
        <v>68</v>
      </c>
      <c r="C15" s="6" t="s">
        <v>69</v>
      </c>
      <c r="D15" s="6" t="s">
        <v>70</v>
      </c>
      <c r="E15" s="6" t="s">
        <v>71</v>
      </c>
      <c r="G15" s="6" t="s">
        <v>72</v>
      </c>
      <c r="H15" s="6" t="s">
        <v>73</v>
      </c>
      <c r="I15" s="6" t="s">
        <v>74</v>
      </c>
      <c r="J15" s="7" t="s">
        <v>75</v>
      </c>
    </row>
    <row r="16" spans="1:11" x14ac:dyDescent="0.4">
      <c r="A16" s="6" t="s">
        <v>76</v>
      </c>
      <c r="B16" s="6" t="s">
        <v>77</v>
      </c>
      <c r="C16" s="6">
        <v>65</v>
      </c>
      <c r="D16" s="6">
        <v>59</v>
      </c>
      <c r="E16" s="6">
        <v>124</v>
      </c>
      <c r="G16" s="6" t="s">
        <v>78</v>
      </c>
      <c r="H16" s="6" t="s">
        <v>79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80</v>
      </c>
      <c r="B17" s="6" t="s">
        <v>77</v>
      </c>
      <c r="C17" s="6">
        <v>31</v>
      </c>
      <c r="D17" s="6">
        <v>28</v>
      </c>
      <c r="E17" s="6">
        <v>672</v>
      </c>
      <c r="G17" s="6" t="s">
        <v>81</v>
      </c>
      <c r="H17" s="6" t="s">
        <v>82</v>
      </c>
      <c r="I17" s="8">
        <v>4230000</v>
      </c>
      <c r="J17" s="8">
        <f t="shared" ref="J17:J26" si="1">I17*INDEX($M$25:$O$26,2,MATCH(LEFT(H17,2),$M$25:$O$25,0))</f>
        <v>7191</v>
      </c>
    </row>
    <row r="18" spans="1:15" x14ac:dyDescent="0.4">
      <c r="A18" s="6" t="s">
        <v>83</v>
      </c>
      <c r="B18" s="6" t="s">
        <v>77</v>
      </c>
      <c r="C18" s="6">
        <v>55</v>
      </c>
      <c r="D18" s="6">
        <v>65</v>
      </c>
      <c r="E18" s="6">
        <v>120</v>
      </c>
      <c r="G18" s="6" t="s">
        <v>84</v>
      </c>
      <c r="H18" s="6" t="s">
        <v>82</v>
      </c>
      <c r="I18" s="8">
        <v>8450000</v>
      </c>
      <c r="J18" s="8">
        <f t="shared" si="1"/>
        <v>14365</v>
      </c>
    </row>
    <row r="19" spans="1:15" x14ac:dyDescent="0.4">
      <c r="A19" s="6" t="s">
        <v>85</v>
      </c>
      <c r="B19" s="6" t="s">
        <v>86</v>
      </c>
      <c r="C19" s="6">
        <v>38</v>
      </c>
      <c r="D19" s="6">
        <v>42</v>
      </c>
      <c r="E19" s="6">
        <v>80</v>
      </c>
      <c r="G19" s="6" t="s">
        <v>87</v>
      </c>
      <c r="H19" s="6" t="s">
        <v>88</v>
      </c>
      <c r="I19" s="8">
        <v>2820000</v>
      </c>
      <c r="J19" s="8">
        <f t="shared" si="1"/>
        <v>5922</v>
      </c>
    </row>
    <row r="20" spans="1:15" x14ac:dyDescent="0.4">
      <c r="A20" s="6" t="s">
        <v>89</v>
      </c>
      <c r="B20" s="6" t="s">
        <v>77</v>
      </c>
      <c r="C20" s="6">
        <v>82</v>
      </c>
      <c r="D20" s="6">
        <v>90</v>
      </c>
      <c r="E20" s="6">
        <v>172</v>
      </c>
      <c r="G20" s="6" t="s">
        <v>90</v>
      </c>
      <c r="H20" s="6" t="s">
        <v>79</v>
      </c>
      <c r="I20" s="8">
        <v>3880000</v>
      </c>
      <c r="J20" s="8">
        <f t="shared" si="1"/>
        <v>4656</v>
      </c>
    </row>
    <row r="21" spans="1:15" x14ac:dyDescent="0.4">
      <c r="A21" s="6" t="s">
        <v>91</v>
      </c>
      <c r="B21" s="6" t="s">
        <v>86</v>
      </c>
      <c r="C21" s="6">
        <v>64</v>
      </c>
      <c r="D21" s="6">
        <v>68</v>
      </c>
      <c r="E21" s="6">
        <v>132</v>
      </c>
      <c r="G21" s="6" t="s">
        <v>92</v>
      </c>
      <c r="H21" s="6" t="s">
        <v>88</v>
      </c>
      <c r="I21" s="8">
        <v>7750000</v>
      </c>
      <c r="J21" s="8">
        <f t="shared" si="1"/>
        <v>16274.999999999998</v>
      </c>
    </row>
    <row r="22" spans="1:15" x14ac:dyDescent="0.4">
      <c r="A22" s="6" t="s">
        <v>93</v>
      </c>
      <c r="B22" s="6" t="s">
        <v>77</v>
      </c>
      <c r="C22" s="6">
        <v>48</v>
      </c>
      <c r="D22" s="6">
        <v>40</v>
      </c>
      <c r="E22" s="6">
        <v>88</v>
      </c>
      <c r="G22" s="6" t="s">
        <v>94</v>
      </c>
      <c r="H22" s="6" t="s">
        <v>82</v>
      </c>
      <c r="I22" s="8">
        <v>5640000</v>
      </c>
      <c r="J22" s="8">
        <f t="shared" si="1"/>
        <v>9588</v>
      </c>
    </row>
    <row r="23" spans="1:15" x14ac:dyDescent="0.4">
      <c r="A23" s="6" t="s">
        <v>95</v>
      </c>
      <c r="B23" s="6" t="s">
        <v>86</v>
      </c>
      <c r="C23" s="6">
        <v>38</v>
      </c>
      <c r="D23" s="6">
        <v>42</v>
      </c>
      <c r="E23" s="6">
        <v>80</v>
      </c>
      <c r="G23" s="6" t="s">
        <v>96</v>
      </c>
      <c r="H23" s="6" t="s">
        <v>79</v>
      </c>
      <c r="I23" s="8">
        <v>9510000</v>
      </c>
      <c r="J23" s="8">
        <f t="shared" si="1"/>
        <v>11411.999999999998</v>
      </c>
    </row>
    <row r="24" spans="1:15" x14ac:dyDescent="0.4">
      <c r="A24" s="6" t="s">
        <v>97</v>
      </c>
      <c r="B24" s="6" t="s">
        <v>86</v>
      </c>
      <c r="C24" s="6">
        <v>75</v>
      </c>
      <c r="D24" s="6">
        <v>70</v>
      </c>
      <c r="E24" s="6">
        <v>145</v>
      </c>
      <c r="G24" s="6" t="s">
        <v>98</v>
      </c>
      <c r="H24" s="6" t="s">
        <v>79</v>
      </c>
      <c r="I24" s="8">
        <v>8450000</v>
      </c>
      <c r="J24" s="8">
        <f t="shared" si="1"/>
        <v>10140</v>
      </c>
      <c r="L24" t="s">
        <v>99</v>
      </c>
    </row>
    <row r="25" spans="1:15" x14ac:dyDescent="0.4">
      <c r="A25" s="6" t="s">
        <v>100</v>
      </c>
      <c r="B25" s="6" t="s">
        <v>77</v>
      </c>
      <c r="C25" s="6">
        <v>38</v>
      </c>
      <c r="D25" s="6">
        <v>32</v>
      </c>
      <c r="E25" s="6">
        <v>70</v>
      </c>
      <c r="G25" s="6" t="s">
        <v>101</v>
      </c>
      <c r="H25" s="6" t="s">
        <v>88</v>
      </c>
      <c r="I25" s="8">
        <v>6340000</v>
      </c>
      <c r="J25" s="8">
        <f t="shared" si="1"/>
        <v>13314</v>
      </c>
      <c r="L25" s="6" t="s">
        <v>73</v>
      </c>
      <c r="M25" s="6" t="s">
        <v>102</v>
      </c>
      <c r="N25" s="6" t="s">
        <v>103</v>
      </c>
      <c r="O25" s="6" t="s">
        <v>104</v>
      </c>
    </row>
    <row r="26" spans="1:15" x14ac:dyDescent="0.4">
      <c r="A26" s="29" t="s">
        <v>105</v>
      </c>
      <c r="B26" s="30"/>
      <c r="C26" s="30"/>
      <c r="D26" s="31"/>
      <c r="E26" s="6">
        <f>ROUNDDOWN(DAVERAGE(A15:E25,5,B15:B16),1)</f>
        <v>207.6</v>
      </c>
      <c r="G26" s="6" t="s">
        <v>106</v>
      </c>
      <c r="H26" s="6" t="s">
        <v>88</v>
      </c>
      <c r="I26" s="8">
        <v>3170000</v>
      </c>
      <c r="J26" s="8">
        <f t="shared" si="1"/>
        <v>6657</v>
      </c>
      <c r="L26" s="6" t="s">
        <v>107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108</v>
      </c>
      <c r="B28" s="5" t="s">
        <v>109</v>
      </c>
    </row>
    <row r="29" spans="1:15" x14ac:dyDescent="0.4">
      <c r="A29" s="6" t="s">
        <v>110</v>
      </c>
      <c r="B29" s="6" t="s">
        <v>67</v>
      </c>
      <c r="C29" s="6" t="s">
        <v>68</v>
      </c>
      <c r="D29" s="6" t="s">
        <v>111</v>
      </c>
      <c r="E29" s="7" t="s">
        <v>112</v>
      </c>
    </row>
    <row r="30" spans="1:15" x14ac:dyDescent="0.4">
      <c r="A30" s="6" t="s">
        <v>113</v>
      </c>
      <c r="B30" s="6" t="s">
        <v>114</v>
      </c>
      <c r="C30" s="6" t="s">
        <v>77</v>
      </c>
      <c r="D30" s="6" t="s">
        <v>115</v>
      </c>
      <c r="E30" s="6" t="str">
        <f>VLOOKUP(MID(A30,3,1),$G$36:$H$39,2,0)</f>
        <v>과장</v>
      </c>
    </row>
    <row r="31" spans="1:15" x14ac:dyDescent="0.4">
      <c r="A31" s="6" t="s">
        <v>116</v>
      </c>
      <c r="B31" s="6" t="s">
        <v>117</v>
      </c>
      <c r="C31" s="6" t="s">
        <v>86</v>
      </c>
      <c r="D31" s="6" t="s">
        <v>118</v>
      </c>
      <c r="E31" s="6" t="str">
        <f t="shared" ref="E31:E39" si="2">VLOOKUP(MID(A31,3,1),$G$36:$H$39,2,0)</f>
        <v>대리</v>
      </c>
    </row>
    <row r="32" spans="1:15" x14ac:dyDescent="0.4">
      <c r="A32" s="6" t="s">
        <v>119</v>
      </c>
      <c r="B32" s="6" t="s">
        <v>120</v>
      </c>
      <c r="C32" s="6" t="s">
        <v>77</v>
      </c>
      <c r="D32" s="6" t="s">
        <v>115</v>
      </c>
      <c r="E32" s="6" t="str">
        <f t="shared" si="2"/>
        <v>부장</v>
      </c>
    </row>
    <row r="33" spans="1:8" x14ac:dyDescent="0.4">
      <c r="A33" s="6" t="s">
        <v>121</v>
      </c>
      <c r="B33" s="6" t="s">
        <v>122</v>
      </c>
      <c r="C33" s="6" t="s">
        <v>86</v>
      </c>
      <c r="D33" s="6" t="s">
        <v>118</v>
      </c>
      <c r="E33" s="6" t="str">
        <f t="shared" si="2"/>
        <v>사원</v>
      </c>
    </row>
    <row r="34" spans="1:8" x14ac:dyDescent="0.4">
      <c r="A34" s="6" t="s">
        <v>123</v>
      </c>
      <c r="B34" s="6" t="s">
        <v>124</v>
      </c>
      <c r="C34" s="6" t="s">
        <v>86</v>
      </c>
      <c r="D34" s="6" t="s">
        <v>115</v>
      </c>
      <c r="E34" s="6" t="str">
        <f t="shared" si="2"/>
        <v>대리</v>
      </c>
      <c r="G34" s="32" t="s">
        <v>125</v>
      </c>
      <c r="H34" s="32"/>
    </row>
    <row r="35" spans="1:8" x14ac:dyDescent="0.4">
      <c r="A35" s="6" t="s">
        <v>126</v>
      </c>
      <c r="B35" s="6" t="s">
        <v>127</v>
      </c>
      <c r="C35" s="6" t="s">
        <v>86</v>
      </c>
      <c r="D35" s="6" t="s">
        <v>118</v>
      </c>
      <c r="E35" s="6" t="str">
        <f t="shared" si="2"/>
        <v>과장</v>
      </c>
      <c r="G35" s="6" t="s">
        <v>128</v>
      </c>
      <c r="H35" s="6" t="s">
        <v>112</v>
      </c>
    </row>
    <row r="36" spans="1:8" x14ac:dyDescent="0.4">
      <c r="A36" s="6" t="s">
        <v>129</v>
      </c>
      <c r="B36" s="6" t="s">
        <v>130</v>
      </c>
      <c r="C36" s="6" t="s">
        <v>77</v>
      </c>
      <c r="D36" s="6" t="s">
        <v>131</v>
      </c>
      <c r="E36" s="6" t="str">
        <f t="shared" si="2"/>
        <v>사원</v>
      </c>
      <c r="G36" s="6" t="s">
        <v>132</v>
      </c>
      <c r="H36" s="6" t="s">
        <v>133</v>
      </c>
    </row>
    <row r="37" spans="1:8" x14ac:dyDescent="0.4">
      <c r="A37" s="6" t="s">
        <v>134</v>
      </c>
      <c r="B37" s="6" t="s">
        <v>135</v>
      </c>
      <c r="C37" s="6" t="s">
        <v>77</v>
      </c>
      <c r="D37" s="6" t="s">
        <v>115</v>
      </c>
      <c r="E37" s="6" t="str">
        <f t="shared" si="2"/>
        <v>사원</v>
      </c>
      <c r="G37" s="6" t="s">
        <v>136</v>
      </c>
      <c r="H37" s="6" t="s">
        <v>137</v>
      </c>
    </row>
    <row r="38" spans="1:8" x14ac:dyDescent="0.4">
      <c r="A38" s="6" t="s">
        <v>138</v>
      </c>
      <c r="B38" s="6" t="s">
        <v>139</v>
      </c>
      <c r="C38" s="6" t="s">
        <v>86</v>
      </c>
      <c r="D38" s="6" t="s">
        <v>131</v>
      </c>
      <c r="E38" s="6" t="str">
        <f t="shared" si="2"/>
        <v>부장</v>
      </c>
      <c r="G38" s="6" t="s">
        <v>140</v>
      </c>
      <c r="H38" s="6" t="s">
        <v>141</v>
      </c>
    </row>
    <row r="39" spans="1:8" x14ac:dyDescent="0.4">
      <c r="A39" s="6" t="s">
        <v>142</v>
      </c>
      <c r="B39" s="6" t="s">
        <v>143</v>
      </c>
      <c r="C39" s="6" t="s">
        <v>77</v>
      </c>
      <c r="D39" s="6" t="s">
        <v>131</v>
      </c>
      <c r="E39" s="6" t="str">
        <f t="shared" si="2"/>
        <v>대리</v>
      </c>
      <c r="G39" s="6" t="s">
        <v>144</v>
      </c>
      <c r="H39" s="6" t="s">
        <v>145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7.399999999999999" outlineLevelRow="3" x14ac:dyDescent="0.4"/>
  <sheetData>
    <row r="1" spans="1:8" ht="21" x14ac:dyDescent="0.4">
      <c r="A1" s="33" t="s">
        <v>146</v>
      </c>
      <c r="B1" s="33"/>
      <c r="C1" s="33"/>
      <c r="D1" s="33"/>
      <c r="E1" s="33"/>
      <c r="F1" s="33"/>
      <c r="G1" s="33"/>
      <c r="H1" s="33"/>
    </row>
    <row r="3" spans="1:8" x14ac:dyDescent="0.4">
      <c r="A3" s="6" t="s">
        <v>147</v>
      </c>
      <c r="B3" s="6" t="s">
        <v>68</v>
      </c>
      <c r="C3" s="6" t="s">
        <v>148</v>
      </c>
      <c r="D3" s="6" t="s">
        <v>149</v>
      </c>
      <c r="E3" s="6" t="s">
        <v>150</v>
      </c>
      <c r="F3" s="6" t="s">
        <v>151</v>
      </c>
      <c r="G3" s="6" t="s">
        <v>152</v>
      </c>
      <c r="H3" s="6" t="s">
        <v>153</v>
      </c>
    </row>
    <row r="4" spans="1:8" outlineLevel="3" x14ac:dyDescent="0.4">
      <c r="A4" s="6" t="s">
        <v>154</v>
      </c>
      <c r="B4" s="6" t="s">
        <v>86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155</v>
      </c>
      <c r="B5" s="6" t="s">
        <v>86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156</v>
      </c>
      <c r="B6" s="6" t="s">
        <v>86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157</v>
      </c>
      <c r="B7" s="6" t="s">
        <v>86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158</v>
      </c>
      <c r="B8" s="6" t="s">
        <v>86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159</v>
      </c>
      <c r="B9" s="6" t="s">
        <v>86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160</v>
      </c>
      <c r="B10" s="6" t="s">
        <v>86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161</v>
      </c>
      <c r="B11" s="6" t="s">
        <v>86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162</v>
      </c>
      <c r="B12" s="6" t="s">
        <v>86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163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164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165</v>
      </c>
      <c r="B15" s="6" t="s">
        <v>77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166</v>
      </c>
      <c r="B16" s="6" t="s">
        <v>77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167</v>
      </c>
      <c r="B17" s="6" t="s">
        <v>77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168</v>
      </c>
      <c r="B18" s="6" t="s">
        <v>77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169</v>
      </c>
      <c r="B19" s="6" t="s">
        <v>77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170</v>
      </c>
      <c r="B20" s="6" t="s">
        <v>77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171</v>
      </c>
      <c r="B21" s="6" t="s">
        <v>77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172</v>
      </c>
      <c r="B22" s="6" t="s">
        <v>77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173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174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175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176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6" workbookViewId="0">
      <selection activeCell="H22" sqref="H22"/>
    </sheetView>
  </sheetViews>
  <sheetFormatPr defaultRowHeight="17.399999999999999" x14ac:dyDescent="0.4"/>
  <cols>
    <col min="1" max="1" width="8.69921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33" t="s">
        <v>177</v>
      </c>
      <c r="B1" s="33"/>
      <c r="C1" s="33"/>
      <c r="D1" s="33"/>
      <c r="E1" s="33"/>
      <c r="F1" s="33"/>
    </row>
    <row r="3" spans="1:6" x14ac:dyDescent="0.4">
      <c r="A3" s="6" t="s">
        <v>178</v>
      </c>
      <c r="B3" s="6" t="s">
        <v>179</v>
      </c>
      <c r="C3" s="6" t="s">
        <v>180</v>
      </c>
      <c r="D3" s="6" t="s">
        <v>181</v>
      </c>
      <c r="E3" s="6" t="s">
        <v>182</v>
      </c>
      <c r="F3" s="6" t="s">
        <v>183</v>
      </c>
    </row>
    <row r="4" spans="1:6" x14ac:dyDescent="0.4">
      <c r="A4" s="6" t="s">
        <v>184</v>
      </c>
      <c r="B4" s="6" t="s">
        <v>185</v>
      </c>
      <c r="C4" s="6" t="s">
        <v>186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187</v>
      </c>
      <c r="B5" s="6" t="s">
        <v>185</v>
      </c>
      <c r="C5" s="6" t="s">
        <v>186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188</v>
      </c>
      <c r="B6" s="6" t="s">
        <v>185</v>
      </c>
      <c r="C6" s="6" t="s">
        <v>186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189</v>
      </c>
      <c r="B7" s="6" t="s">
        <v>190</v>
      </c>
      <c r="C7" s="6" t="s">
        <v>191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192</v>
      </c>
      <c r="B8" s="6" t="s">
        <v>190</v>
      </c>
      <c r="C8" s="6" t="s">
        <v>191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193</v>
      </c>
      <c r="B9" s="6" t="s">
        <v>190</v>
      </c>
      <c r="C9" s="6" t="s">
        <v>191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194</v>
      </c>
      <c r="B10" s="6" t="s">
        <v>195</v>
      </c>
      <c r="C10" s="6" t="s">
        <v>196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197</v>
      </c>
      <c r="B11" s="6" t="s">
        <v>195</v>
      </c>
      <c r="C11" s="6" t="s">
        <v>196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198</v>
      </c>
      <c r="B12" s="6" t="s">
        <v>195</v>
      </c>
      <c r="C12" s="6" t="s">
        <v>196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199</v>
      </c>
      <c r="B13" s="6" t="s">
        <v>200</v>
      </c>
      <c r="C13" s="6" t="s">
        <v>201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202</v>
      </c>
      <c r="B14" s="6" t="s">
        <v>203</v>
      </c>
      <c r="C14" s="6" t="s">
        <v>201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204</v>
      </c>
      <c r="B15" s="6" t="s">
        <v>205</v>
      </c>
      <c r="C15" s="6" t="s">
        <v>201</v>
      </c>
      <c r="D15" s="8">
        <v>320000000</v>
      </c>
      <c r="E15" s="8">
        <v>6700000</v>
      </c>
      <c r="F15" s="8">
        <v>2900000</v>
      </c>
    </row>
    <row r="19" spans="1:5" x14ac:dyDescent="0.4">
      <c r="A19" s="25" t="s">
        <v>180</v>
      </c>
      <c r="B19" t="s">
        <v>186</v>
      </c>
    </row>
    <row r="21" spans="1:5" x14ac:dyDescent="0.4">
      <c r="B21" s="25" t="s">
        <v>179</v>
      </c>
      <c r="C21" s="25" t="s">
        <v>206</v>
      </c>
    </row>
    <row r="22" spans="1:5" x14ac:dyDescent="0.4">
      <c r="B22" t="s">
        <v>185</v>
      </c>
      <c r="D22" t="s">
        <v>207</v>
      </c>
      <c r="E22" t="s">
        <v>208</v>
      </c>
    </row>
    <row r="23" spans="1:5" x14ac:dyDescent="0.4">
      <c r="A23" s="25" t="s">
        <v>178</v>
      </c>
      <c r="B23" t="s">
        <v>209</v>
      </c>
      <c r="C23" t="s">
        <v>210</v>
      </c>
    </row>
    <row r="24" spans="1:5" x14ac:dyDescent="0.4">
      <c r="A24" t="s">
        <v>184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187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188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211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3" sqref="H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19921875" bestFit="1" customWidth="1"/>
    <col min="6" max="6" width="5.59765625" customWidth="1"/>
  </cols>
  <sheetData>
    <row r="1" spans="1:5" ht="21" x14ac:dyDescent="0.4">
      <c r="A1" s="33" t="s">
        <v>212</v>
      </c>
      <c r="B1" s="33"/>
      <c r="C1" s="33"/>
      <c r="D1" s="33"/>
      <c r="E1" s="33"/>
    </row>
    <row r="3" spans="1:5" x14ac:dyDescent="0.4">
      <c r="A3" s="6" t="s">
        <v>213</v>
      </c>
      <c r="B3" s="6" t="s">
        <v>214</v>
      </c>
      <c r="C3" s="6" t="s">
        <v>215</v>
      </c>
      <c r="D3" s="6" t="s">
        <v>216</v>
      </c>
      <c r="E3" s="6" t="s">
        <v>217</v>
      </c>
    </row>
    <row r="4" spans="1:5" x14ac:dyDescent="0.4">
      <c r="A4" s="6" t="s">
        <v>218</v>
      </c>
      <c r="B4" s="6">
        <v>65</v>
      </c>
      <c r="C4" s="6">
        <v>55</v>
      </c>
      <c r="D4" s="6">
        <v>80</v>
      </c>
      <c r="E4" s="26">
        <f>AVERAGE(B4:D4)</f>
        <v>66.666666666666671</v>
      </c>
    </row>
    <row r="5" spans="1:5" x14ac:dyDescent="0.4">
      <c r="A5" s="6" t="s">
        <v>219</v>
      </c>
      <c r="B5" s="6">
        <v>75</v>
      </c>
      <c r="C5" s="6">
        <v>70</v>
      </c>
      <c r="D5" s="6">
        <v>60</v>
      </c>
      <c r="E5" s="26">
        <f t="shared" ref="E5:E13" si="0">AVERAGE(B5:D5)</f>
        <v>68.333333333333329</v>
      </c>
    </row>
    <row r="6" spans="1:5" x14ac:dyDescent="0.4">
      <c r="A6" s="6" t="s">
        <v>220</v>
      </c>
      <c r="B6" s="6">
        <v>90</v>
      </c>
      <c r="C6" s="6">
        <v>95</v>
      </c>
      <c r="D6" s="6">
        <v>85</v>
      </c>
      <c r="E6" s="26">
        <f t="shared" si="0"/>
        <v>90</v>
      </c>
    </row>
    <row r="7" spans="1:5" x14ac:dyDescent="0.4">
      <c r="A7" s="6" t="s">
        <v>221</v>
      </c>
      <c r="B7" s="6">
        <v>80</v>
      </c>
      <c r="C7" s="6">
        <v>80</v>
      </c>
      <c r="D7" s="6">
        <v>85</v>
      </c>
      <c r="E7" s="26">
        <f t="shared" si="0"/>
        <v>81.666666666666671</v>
      </c>
    </row>
    <row r="8" spans="1:5" x14ac:dyDescent="0.4">
      <c r="A8" s="6" t="s">
        <v>222</v>
      </c>
      <c r="B8" s="6">
        <v>60</v>
      </c>
      <c r="C8" s="6">
        <v>45</v>
      </c>
      <c r="D8" s="6">
        <v>50</v>
      </c>
      <c r="E8" s="26">
        <f t="shared" si="0"/>
        <v>51.666666666666664</v>
      </c>
    </row>
    <row r="9" spans="1:5" x14ac:dyDescent="0.4">
      <c r="A9" s="6" t="s">
        <v>223</v>
      </c>
      <c r="B9" s="6">
        <v>40</v>
      </c>
      <c r="C9" s="6">
        <v>35</v>
      </c>
      <c r="D9" s="6">
        <v>50</v>
      </c>
      <c r="E9" s="26">
        <f t="shared" si="0"/>
        <v>41.666666666666664</v>
      </c>
    </row>
    <row r="10" spans="1:5" x14ac:dyDescent="0.4">
      <c r="A10" s="6" t="s">
        <v>224</v>
      </c>
      <c r="B10" s="6">
        <v>35</v>
      </c>
      <c r="C10" s="6">
        <v>40</v>
      </c>
      <c r="D10" s="6">
        <v>50</v>
      </c>
      <c r="E10" s="26">
        <f t="shared" si="0"/>
        <v>41.666666666666664</v>
      </c>
    </row>
    <row r="11" spans="1:5" x14ac:dyDescent="0.4">
      <c r="A11" s="6" t="s">
        <v>225</v>
      </c>
      <c r="B11" s="6">
        <v>85</v>
      </c>
      <c r="C11" s="6">
        <v>80</v>
      </c>
      <c r="D11" s="6">
        <v>70</v>
      </c>
      <c r="E11" s="26">
        <f t="shared" si="0"/>
        <v>78.333333333333329</v>
      </c>
    </row>
    <row r="12" spans="1:5" x14ac:dyDescent="0.4">
      <c r="A12" s="6" t="s">
        <v>226</v>
      </c>
      <c r="B12" s="6">
        <v>75</v>
      </c>
      <c r="C12" s="6">
        <v>90</v>
      </c>
      <c r="D12" s="6">
        <v>80</v>
      </c>
      <c r="E12" s="26">
        <f t="shared" si="0"/>
        <v>81.666666666666671</v>
      </c>
    </row>
    <row r="13" spans="1:5" x14ac:dyDescent="0.4">
      <c r="A13" s="6" t="s">
        <v>227</v>
      </c>
      <c r="B13" s="6">
        <v>65</v>
      </c>
      <c r="C13" s="6">
        <v>60</v>
      </c>
      <c r="D13" s="6">
        <v>50</v>
      </c>
      <c r="E13" s="2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N27" sqref="N27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3" t="s">
        <v>228</v>
      </c>
      <c r="B1" s="33"/>
      <c r="C1" s="33"/>
      <c r="D1" s="33"/>
      <c r="E1" s="33"/>
    </row>
    <row r="3" spans="1:5" x14ac:dyDescent="0.4">
      <c r="A3" s="6" t="s">
        <v>229</v>
      </c>
      <c r="B3" s="6" t="s">
        <v>230</v>
      </c>
      <c r="C3" s="6" t="s">
        <v>231</v>
      </c>
      <c r="D3" s="6" t="s">
        <v>232</v>
      </c>
      <c r="E3" s="6" t="s">
        <v>233</v>
      </c>
    </row>
    <row r="4" spans="1:5" x14ac:dyDescent="0.4">
      <c r="A4" s="6" t="s">
        <v>234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235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236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237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238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시나공</dc:creator>
  <cp:keywords/>
  <dc:description/>
  <cp:lastModifiedBy>서영 최</cp:lastModifiedBy>
  <cp:revision/>
  <dcterms:created xsi:type="dcterms:W3CDTF">2023-04-27T08:01:32Z</dcterms:created>
  <dcterms:modified xsi:type="dcterms:W3CDTF">2024-08-13T05:44:19Z</dcterms:modified>
  <cp:category/>
  <cp:contentStatus/>
</cp:coreProperties>
</file>