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\01 엑셀\03 기본모의고사\"/>
    </mc:Choice>
  </mc:AlternateContent>
  <xr:revisionPtr revIDLastSave="0" documentId="13_ncr:1_{08857AEB-EE48-48FF-9B19-4B5476575153}" xr6:coauthVersionLast="47" xr6:coauthVersionMax="47" xr10:uidLastSave="{00000000-0000-0000-0000-000000000000}"/>
  <bookViews>
    <workbookView xWindow="-120" yWindow="-120" windowWidth="29040" windowHeight="15720" tabRatio="765" activeTab="6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 a="1"/>
  <c r="B11" i="2" s="1"/>
  <c r="B12" i="2" a="1"/>
  <c r="B12" i="2" s="1"/>
  <c r="B13" i="2" a="1"/>
  <c r="B13" i="2" s="1"/>
  <c r="B14" i="2" a="1"/>
  <c r="B14" i="2"/>
  <c r="B15" i="2" a="1"/>
  <c r="B15" i="2" s="1"/>
  <c r="B10" i="2" a="1"/>
  <c r="B10" i="2" s="1"/>
  <c r="F21" i="2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39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20" i="2"/>
  <c r="F11" i="2" a="1"/>
  <c r="F11" i="2" s="1"/>
  <c r="F12" i="2" a="1"/>
  <c r="F12" i="2" s="1"/>
  <c r="F10" i="2" a="1"/>
  <c r="F10" i="2" s="1"/>
  <c r="E3" i="2"/>
  <c r="C4" i="2"/>
  <c r="C5" i="2"/>
  <c r="C6" i="2"/>
  <c r="C3" i="2"/>
  <c r="A34" i="1"/>
  <c r="D3" i="6"/>
  <c r="D4" i="6"/>
  <c r="D5" i="6"/>
  <c r="D6" i="6"/>
  <c r="I20" i="2" a="1"/>
  <c r="I20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030C9F-2306-4571-A06D-3E02AE7A0C16}" sourceFile="D:\길벗컴활1급\01 엑셀\03 기본모의고사\성적.accdb" keepAlive="1" name="성적" type="5" refreshedVersion="8" background="1">
    <dbPr connection="Provider=Microsoft.ACE.OLEDB.12.0;User ID=Admin;Data Source=D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<sst xmlns="http://schemas.openxmlformats.org/spreadsheetml/2006/main" count="316" uniqueCount="195">
  <si>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</si>
  <si>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</si>
  <si>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</si>
  <si>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</si>
  <si>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</si>
  <si>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</si>
  <si>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</si>
  <si>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</si>
  <si>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</si>
  <si>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</si>
  <si>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</si>
  <si>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</si>
  <si>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</si>
  <si>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</si>
  <si>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</si>
  <si>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</si>
  <si>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</si>
  <si>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</si>
  <si>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</si>
  <si>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</si>
  <si>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</si>
  <si>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</si>
  <si>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</si>
  <si>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</si>
  <si>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</si>
  <si>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</si>
  <si>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</si>
  <si>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</si>
  <si>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</si>
  <si>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</si>
  <si>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</si>
  <si>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</si>
  <si>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</si>
  <si>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</si>
  <si>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</si>
  <si>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</si>
  <si>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</si>
  <si>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</si>
  <si>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</si>
  <si>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</si>
  <si>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</si>
  <si>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</si>
  <si>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</si>
  <si>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</si>
  <si>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</si>
  <si>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</si>
  <si>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</si>
  <si>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</si>
  <si>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</si>
  <si>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</si>
  <si>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</si>
  <si>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</si>
  <si>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</si>
  <si>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</si>
  <si>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</si>
  <si>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</si>
  <si>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</si>
  <si>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</si>
  <si>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</si>
  <si>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</si>
  <si>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</si>
  <si>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</si>
  <si>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</si>
  <si>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</si>
  <si>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</si>
  <si>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</si>
  <si>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</si>
  <si>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</si>
  <si>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</si>
  <si>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</si>
  <si>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</si>
  <si>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</si>
  <si>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</si>
  <si>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</si>
  <si>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</si>
  <si>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</si>
  <si>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</si>
  <si>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</si>
  <si>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</si>
  <si>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</si>
  <si>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</si>
  <si>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</si>
  <si>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</si>
  <si>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</si>
  <si>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</si>
  <si>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</si>
  <si>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</si>
  <si>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</si>
  <si>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</si>
  <si>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</si>
  <si>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</si>
  <si>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</si>
  <si>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</si>
  <si>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</si>
  <si>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</si>
  <si>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</si>
  <si>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</si>
  <si>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</si>
  <si>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</si>
  <si>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</si>
  <si>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</si>
  <si>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</si>
  <si>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</si>
  <si>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</si>
  <si>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</si>
  <si>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</si>
  <si>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</si>
  <si>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</si>
  <si>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</si>
  <si>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</si>
  <si>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</si>
  <si>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</si>
  <si>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</si>
  <si>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</si>
  <si>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</si>
  <si>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</si>
  <si>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</si>
  <si>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</si>
  <si>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</si>
  <si>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</si>
  <si>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</si>
  <si>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</si>
  <si>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</si>
  <si>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</si>
  <si>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</si>
  <si>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</si>
  <si>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</si>
  <si>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</si>
  <si>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</si>
  <si>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</si>
  <si>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</si>
  <si>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</si>
  <si>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</si>
  <si>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</si>
  <si>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</si>
  <si>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</si>
  <si>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</si>
  <si>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</si>
  <si>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</si>
  <si>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</si>
  <si>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</si>
  <si>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</si>
  <si>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</si>
  <si>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</si>
  <si>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</si>
  <si>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</si>
  <si>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</si>
  <si>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</si>
  <si>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</si>
  <si>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</si>
  <si>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</si>
  <si>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</si>
  <si>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</si>
  <si>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</si>
  <si>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</si>
  <si>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</si>
  <si>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</si>
  <si>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</si>
  <si>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</si>
  <si>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</si>
  <si>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</si>
  <si>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</si>
  <si>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</si>
  <si>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</si>
  <si>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</si>
  <si>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</si>
  <si>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</si>
  <si>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</si>
  <si>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</si>
  <si>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</si>
  <si>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</si>
  <si>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</si>
  <si>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</si>
  <si>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</si>
  <si>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</si>
  <si>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&gt;=2021</t>
    <phoneticPr fontId="2" type="noConversion"/>
  </si>
  <si>
    <t>입사연도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</si>
  <si>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</si>
  <si>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</si>
  <si>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</si>
  <si>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</si>
  <si>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</si>
  <si>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</si>
  <si>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</si>
  <si>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</si>
  <si>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</si>
  <si>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</si>
  <si>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마소희</t>
  </si>
  <si>
    <t>T-001</t>
  </si>
  <si>
    <t>상</t>
  </si>
  <si>
    <t>하</t>
  </si>
  <si>
    <t>최민정</t>
  </si>
  <si>
    <t>우성룡</t>
  </si>
  <si>
    <t>중</t>
  </si>
  <si>
    <t>박혁거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</si>
</sst>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3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6"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numFmt numFmtId="19" formatCode="yyyy/mm/dd"/>
    </dxf>
    <dxf>
      <numFmt numFmtId="178" formatCode="0&quot;점&quot;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83-4A24-B811-041279DC7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기울임꼴"/>
                    <a:ea typeface="+mn-ea"/>
                    <a:cs typeface="+mn-cs"/>
                  </a:defRPr>
                </a:pPr>
                <a:r>
                  <a:rPr lang="ko-KR" altLang="en-US" sz="1000" b="0" i="0">
                    <a:latin typeface="기울임꼴"/>
                  </a:rPr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기울임꼴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기울임꼴"/>
                    <a:ea typeface="+mn-ea"/>
                    <a:cs typeface="+mn-cs"/>
                  </a:defRPr>
                </a:pPr>
                <a:r>
                  <a:rPr lang="ko-KR" altLang="en-US" sz="1000">
                    <a:latin typeface="기울임꼴"/>
                  </a:rPr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기울임꼴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7</xdr:row>
      <xdr:rowOff>19050</xdr:rowOff>
    </xdr:from>
    <xdr:to>
      <xdr:col>1</xdr:col>
      <xdr:colOff>676275</xdr:colOff>
      <xdr:row>9</xdr:row>
      <xdr:rowOff>200025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4C64164A-985C-C971-FAB5-31432CFFFDED}"/>
            </a:ext>
          </a:extLst>
        </xdr:cNvPr>
        <xdr:cNvSpPr/>
      </xdr:nvSpPr>
      <xdr:spPr>
        <a:xfrm>
          <a:off x="19050" y="1514475"/>
          <a:ext cx="1495425" cy="60007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송진우" refreshedDate="45481.521180439813" backgroundQuery="1" createdVersion="8" refreshedVersion="8" minRefreshableVersion="3" recordCount="37" xr:uid="{262730E1-AC61-4138-A8F2-E85A37F70A7C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C51AB8-B53F-4F5F-978D-E462632F484A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0"/>
    <dataField name="평균 : 영어듣기" fld="8" subtotal="average" baseField="3" baseItem="0"/>
    <dataField name="평균 : 전산이론" fld="9" subtotal="average" baseField="3" baseItem="0"/>
    <dataField name="평균 : 전산실기" fld="10" subtotal="average" baseField="3" baseItem="0"/>
  </dataFields>
  <formats count="1">
    <format dxfId="14">
      <pivotArea collapsedLevelsAreSubtotals="1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AF2640-FCE6-4E15-B0FB-D353D6075FC3}" name="표1" displayName="표1" ref="A1:M11" totalsRowShown="0">
  <autoFilter ref="A1:M11" xr:uid="{01AF2640-FCE6-4E15-B0FB-D353D6075FC3}"/>
  <tableColumns count="13">
    <tableColumn id="1" xr3:uid="{669CA9D6-306A-4666-9149-A6BC65980C67}" name="사원번호"/>
    <tableColumn id="2" xr3:uid="{45E9175B-065A-4E42-98A8-6DC49728CE35}" name="이름"/>
    <tableColumn id="3" xr3:uid="{8C53DDB3-868C-4479-B457-9F71F1A38B88}" name="부서코드"/>
    <tableColumn id="4" xr3:uid="{84EC4142-76A3-44C1-ADA6-3F5F718A6276}" name="부서명"/>
    <tableColumn id="5" xr3:uid="{EDD98454-8D6C-43B0-A7B8-18A95A4AD885}" name="직위"/>
    <tableColumn id="6" xr3:uid="{D0A5E4A6-4A0C-4002-8CD0-A2F1AA936A17}" name="입사일자" dataDxfId="13"/>
    <tableColumn id="7" xr3:uid="{4015B4C3-82A3-4AC4-BA96-0DAF6CCBC0F8}" name="업무수행"/>
    <tableColumn id="8" xr3:uid="{B114E1F5-3CB3-4329-B186-3BC495CB51A2}" name="영어독해"/>
    <tableColumn id="9" xr3:uid="{1171B023-21FF-438A-B590-EEF0E2BD8026}" name="영어듣기"/>
    <tableColumn id="10" xr3:uid="{CA67DA60-77BC-401A-B65F-D30E11D00C2C}" name="전산이론"/>
    <tableColumn id="11" xr3:uid="{600CD9DF-E719-4AAB-86E0-CD1DE4FCCFC2}" name="전산실기"/>
    <tableColumn id="12" xr3:uid="{5326B454-68B3-4C13-802F-D031177DB023}" name="점수"/>
    <tableColumn id="13" xr3:uid="{A4DC23B3-611F-4ACD-B3FB-AD5CAC617624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9"/>
  <sheetViews>
    <sheetView topLeftCell="A10" workbookViewId="0">
      <selection activeCell="R13" sqref="R13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4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45">
        <v>26</v>
      </c>
      <c r="B43" s="45" t="s">
        <v>166</v>
      </c>
      <c r="C43" s="45">
        <v>97</v>
      </c>
      <c r="D43" s="45">
        <v>87</v>
      </c>
      <c r="E43" s="45">
        <v>71</v>
      </c>
      <c r="F43" s="45">
        <v>100</v>
      </c>
      <c r="G43" s="45">
        <v>65</v>
      </c>
    </row>
    <row r="44" spans="1:7">
      <c r="A44" s="46"/>
      <c r="B44" s="46"/>
      <c r="C44" s="46"/>
      <c r="D44" s="46"/>
      <c r="E44" s="46"/>
      <c r="F44" s="46"/>
      <c r="G44" s="46"/>
    </row>
    <row r="45" spans="1:7">
      <c r="A45" s="41"/>
      <c r="B45" s="41"/>
      <c r="C45" s="41"/>
      <c r="D45" s="41"/>
      <c r="E45" s="41"/>
      <c r="F45" s="41"/>
      <c r="G45" s="41"/>
    </row>
    <row r="46" spans="1:7">
      <c r="A46" s="41"/>
      <c r="B46" s="41"/>
      <c r="C46" s="41"/>
      <c r="D46" s="41"/>
      <c r="E46" s="41"/>
      <c r="F46" s="41"/>
      <c r="G46" s="41"/>
    </row>
    <row r="47" spans="1:7">
      <c r="A47" s="41"/>
      <c r="B47" s="41"/>
      <c r="C47" s="41"/>
      <c r="D47" s="41"/>
      <c r="E47" s="41"/>
      <c r="F47" s="41"/>
      <c r="G47" s="41"/>
    </row>
    <row r="48" spans="1:7">
      <c r="A48" s="41"/>
      <c r="B48" s="41"/>
      <c r="C48" s="41"/>
      <c r="D48" s="41"/>
      <c r="E48" s="41"/>
      <c r="F48" s="41"/>
      <c r="G48" s="41"/>
    </row>
    <row r="49" spans="1:7">
      <c r="A49" s="41"/>
      <c r="B49" s="41"/>
      <c r="C49" s="41"/>
      <c r="D49" s="41"/>
      <c r="E49" s="41"/>
      <c r="F49" s="41"/>
      <c r="G49" s="41"/>
    </row>
  </sheetData>
  <phoneticPr fontId="2" type="noConversion"/>
  <conditionalFormatting sqref="A4:G31">
    <cfRule type="expression" dxfId="15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zoomScaleNormal="100" workbookViewId="0">
      <selection activeCell="B10" sqref="B10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50" t="s">
        <v>171</v>
      </c>
      <c r="F2" s="51"/>
      <c r="G2" s="52"/>
      <c r="H2" s="3" t="s">
        <v>173</v>
      </c>
      <c r="I2" s="3" t="s">
        <v>176</v>
      </c>
    </row>
    <row r="3" spans="1:9">
      <c r="A3" s="4">
        <v>2006</v>
      </c>
      <c r="B3" s="4">
        <v>2017</v>
      </c>
      <c r="C3" s="1">
        <f>COUNTIFS(A3:B3,"&gt;="&amp;A3,A3:B3,"&lt;="&amp;B3)</f>
        <v>2</v>
      </c>
      <c r="E3" s="53">
        <f>DSUM(A19:I39,7,H2:I3)</f>
        <v>1200000</v>
      </c>
      <c r="F3" s="54"/>
      <c r="G3" s="55"/>
      <c r="H3" s="3" t="s">
        <v>174</v>
      </c>
      <c r="I3" s="3" t="s">
        <v>175</v>
      </c>
    </row>
    <row r="4" spans="1:9">
      <c r="A4" s="4">
        <v>2018</v>
      </c>
      <c r="B4" s="4">
        <v>2019</v>
      </c>
      <c r="C4" s="1">
        <f t="shared" ref="C4:C6" si="0">COUNTIFS(A4:B4,"&gt;="&amp;A4,A4:B4,"&lt;="&amp;B4)</f>
        <v>2</v>
      </c>
      <c r="H4" s="3"/>
      <c r="I4" s="3"/>
    </row>
    <row r="5" spans="1:9">
      <c r="A5" s="4">
        <v>2020</v>
      </c>
      <c r="B5" s="4">
        <v>2021</v>
      </c>
      <c r="C5" s="1">
        <f t="shared" si="0"/>
        <v>2</v>
      </c>
    </row>
    <row r="6" spans="1:9">
      <c r="A6" s="4">
        <v>2022</v>
      </c>
      <c r="B6" s="4">
        <v>2023</v>
      </c>
      <c r="C6" s="1">
        <f t="shared" si="0"/>
        <v>2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 s="6" t="e">
        <f t="array" ref="F10">SUM(RIGHT($A$20:$A$39,2)=E10*FIND("판매",$A$20:$A$39)&gt;=1,$G$20:$G$39)</f>
        <v>#VALUE!</v>
      </c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 s="6" t="e">
        <f t="array" ref="F11">SUM(RIGHT($A$20:$A$39,2)=E11*FIND("판매",$A$20:$A$39)&gt;=1,$G$20:$G$39)</f>
        <v>#VALUE!</v>
      </c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 s="6" t="e">
        <f t="array" ref="F12">SUM(RIGHT($A$20:$A$39,2)=E12*FIND("판매",$A$20:$A$39)&gt;=1,$G$20:$G$39)</f>
        <v>#VALUE!</v>
      </c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UPPER(REPLACE(C20,3,2,RIGHT(D20,2)))</f>
        <v>P012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e" cm="1">
        <f t="array" ref="I20">fn비고(D20)</f>
        <v>#VALUE!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8" si="1">UPPER(REPLACE(C21,3,2,RIGHT(D21,2)))</f>
        <v>K120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/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K021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/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K320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/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S619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/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K221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/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K020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/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D015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/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S123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/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P007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/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K010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/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D022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/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S323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/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P010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/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S323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/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K021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/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S521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/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/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K417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/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>UPPER(REPLACE(C39,3,2,RIGHT(D39,2)))</f>
        <v>S223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/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F5714-AC0C-4AD5-B2BE-3F992FCC1564}">
  <dimension ref="A1:M11"/>
  <sheetViews>
    <sheetView workbookViewId="0">
      <selection sqref="A1:M11"/>
    </sheetView>
  </sheetViews>
  <sheetFormatPr defaultRowHeight="16.5"/>
  <cols>
    <col min="1" max="1" width="10.25" customWidth="1"/>
    <col min="3" max="3" width="10.25" customWidth="1"/>
    <col min="6" max="11" width="10.25" customWidth="1"/>
  </cols>
  <sheetData>
    <row r="1" spans="1:13">
      <c r="A1" t="s">
        <v>182</v>
      </c>
      <c r="B1" t="s">
        <v>0</v>
      </c>
      <c r="C1" t="s">
        <v>183</v>
      </c>
      <c r="D1" t="s">
        <v>88</v>
      </c>
      <c r="E1" t="s">
        <v>43</v>
      </c>
      <c r="F1" t="s">
        <v>184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185</v>
      </c>
      <c r="M1" t="s">
        <v>186</v>
      </c>
    </row>
    <row r="2" spans="1:13">
      <c r="A2">
        <v>200131</v>
      </c>
      <c r="B2" t="s">
        <v>187</v>
      </c>
      <c r="C2" t="s">
        <v>188</v>
      </c>
      <c r="D2" t="s">
        <v>95</v>
      </c>
      <c r="E2" t="s">
        <v>96</v>
      </c>
      <c r="F2" s="7">
        <v>44933</v>
      </c>
      <c r="G2">
        <v>90</v>
      </c>
      <c r="H2">
        <v>76</v>
      </c>
      <c r="I2">
        <v>72</v>
      </c>
      <c r="J2">
        <v>100</v>
      </c>
      <c r="K2">
        <v>100</v>
      </c>
      <c r="L2">
        <v>87.6</v>
      </c>
      <c r="M2" t="s">
        <v>189</v>
      </c>
    </row>
    <row r="3" spans="1:13">
      <c r="A3">
        <v>200124</v>
      </c>
      <c r="B3" t="s">
        <v>94</v>
      </c>
      <c r="C3" t="s">
        <v>188</v>
      </c>
      <c r="D3" t="s">
        <v>95</v>
      </c>
      <c r="E3" t="s">
        <v>96</v>
      </c>
      <c r="F3" s="7">
        <v>44928</v>
      </c>
      <c r="G3">
        <v>70</v>
      </c>
      <c r="H3">
        <v>52</v>
      </c>
      <c r="I3">
        <v>64</v>
      </c>
      <c r="J3">
        <v>70</v>
      </c>
      <c r="K3">
        <v>90</v>
      </c>
      <c r="L3">
        <v>69.2</v>
      </c>
      <c r="M3" t="s">
        <v>190</v>
      </c>
    </row>
    <row r="4" spans="1:13">
      <c r="A4">
        <v>200106</v>
      </c>
      <c r="B4" t="s">
        <v>191</v>
      </c>
      <c r="C4" t="s">
        <v>188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190</v>
      </c>
    </row>
    <row r="5" spans="1:13">
      <c r="A5">
        <v>200105</v>
      </c>
      <c r="B5" t="s">
        <v>192</v>
      </c>
      <c r="C5" t="s">
        <v>188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190</v>
      </c>
    </row>
    <row r="6" spans="1:13">
      <c r="A6">
        <v>200115</v>
      </c>
      <c r="B6" t="s">
        <v>102</v>
      </c>
      <c r="C6" t="s">
        <v>188</v>
      </c>
      <c r="D6" t="s">
        <v>95</v>
      </c>
      <c r="E6" t="s">
        <v>99</v>
      </c>
      <c r="F6" s="7">
        <v>44774</v>
      </c>
      <c r="G6">
        <v>70</v>
      </c>
      <c r="H6">
        <v>52</v>
      </c>
      <c r="I6">
        <v>48</v>
      </c>
      <c r="J6">
        <v>0</v>
      </c>
      <c r="K6">
        <v>100</v>
      </c>
      <c r="L6">
        <v>54</v>
      </c>
      <c r="M6" t="s">
        <v>190</v>
      </c>
    </row>
    <row r="7" spans="1:13">
      <c r="A7">
        <v>200108</v>
      </c>
      <c r="B7" t="s">
        <v>103</v>
      </c>
      <c r="C7" t="s">
        <v>188</v>
      </c>
      <c r="D7" t="s">
        <v>95</v>
      </c>
      <c r="E7" t="s">
        <v>99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193</v>
      </c>
    </row>
    <row r="8" spans="1:13">
      <c r="A8">
        <v>200107</v>
      </c>
      <c r="B8" t="s">
        <v>194</v>
      </c>
      <c r="C8" t="s">
        <v>188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190</v>
      </c>
    </row>
    <row r="9" spans="1:13">
      <c r="A9">
        <v>200130</v>
      </c>
      <c r="B9" t="s">
        <v>112</v>
      </c>
      <c r="C9" t="s">
        <v>188</v>
      </c>
      <c r="D9" t="s">
        <v>95</v>
      </c>
      <c r="E9" t="s">
        <v>96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189</v>
      </c>
    </row>
    <row r="10" spans="1:13">
      <c r="A10">
        <v>200118</v>
      </c>
      <c r="B10" t="s">
        <v>106</v>
      </c>
      <c r="C10" t="s">
        <v>188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193</v>
      </c>
    </row>
    <row r="11" spans="1:13">
      <c r="A11">
        <v>200121</v>
      </c>
      <c r="B11" t="s">
        <v>107</v>
      </c>
      <c r="C11" t="s">
        <v>188</v>
      </c>
      <c r="D11" t="s">
        <v>95</v>
      </c>
      <c r="E11" t="s">
        <v>99</v>
      </c>
      <c r="F11" s="7">
        <v>44785</v>
      </c>
      <c r="G11">
        <v>80</v>
      </c>
      <c r="H11">
        <v>68</v>
      </c>
      <c r="I11">
        <v>60</v>
      </c>
      <c r="J11">
        <v>100</v>
      </c>
      <c r="K11">
        <v>100</v>
      </c>
      <c r="L11">
        <v>81.599999999999994</v>
      </c>
      <c r="M11" t="s">
        <v>193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47" t="s">
        <v>0</v>
      </c>
      <c r="B2" t="s">
        <v>177</v>
      </c>
    </row>
    <row r="4" spans="1:5">
      <c r="A4" s="47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48">
        <v>57.6</v>
      </c>
      <c r="C5" s="48">
        <v>50</v>
      </c>
      <c r="D5" s="48">
        <v>71</v>
      </c>
      <c r="E5" s="48">
        <v>96</v>
      </c>
    </row>
    <row r="6" spans="1:5">
      <c r="A6" t="s">
        <v>111</v>
      </c>
      <c r="B6" s="48">
        <v>57.333333333333336</v>
      </c>
      <c r="C6" s="48">
        <v>54</v>
      </c>
      <c r="D6" s="48">
        <v>89.166666666666671</v>
      </c>
      <c r="E6" s="48">
        <v>91.666666666666671</v>
      </c>
    </row>
    <row r="7" spans="1:5">
      <c r="A7" t="s">
        <v>98</v>
      </c>
      <c r="B7" s="48">
        <v>44</v>
      </c>
      <c r="C7" s="48">
        <v>47</v>
      </c>
      <c r="D7" s="48">
        <v>77.5</v>
      </c>
      <c r="E7" s="48">
        <v>91.25</v>
      </c>
    </row>
    <row r="8" spans="1:5">
      <c r="A8" t="s">
        <v>101</v>
      </c>
      <c r="B8" s="48">
        <v>56</v>
      </c>
      <c r="C8" s="48">
        <v>62.285714285714285</v>
      </c>
      <c r="D8" s="48">
        <v>90</v>
      </c>
      <c r="E8" s="48">
        <v>98.571428571428569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R1" sqref="M1:R15"/>
    </sheetView>
  </sheetViews>
  <sheetFormatPr defaultRowHeight="16.5"/>
  <cols>
    <col min="4" max="8" width="9.875" customWidth="1"/>
  </cols>
  <sheetData>
    <row r="2" spans="1:8">
      <c r="A2" s="56" t="s">
        <v>0</v>
      </c>
      <c r="B2" s="56" t="s">
        <v>88</v>
      </c>
      <c r="C2" s="56" t="s">
        <v>43</v>
      </c>
      <c r="D2" s="56" t="s">
        <v>153</v>
      </c>
      <c r="E2" s="56"/>
      <c r="F2" s="56"/>
      <c r="G2" s="56"/>
      <c r="H2" s="56"/>
    </row>
    <row r="3" spans="1:8">
      <c r="A3" s="56"/>
      <c r="B3" s="56"/>
      <c r="C3" s="56"/>
      <c r="D3" s="43" t="s">
        <v>89</v>
      </c>
      <c r="E3" s="43" t="s">
        <v>90</v>
      </c>
      <c r="F3" s="43" t="s">
        <v>91</v>
      </c>
      <c r="G3" s="43" t="s">
        <v>92</v>
      </c>
      <c r="H3" s="43" t="s">
        <v>93</v>
      </c>
    </row>
    <row r="4" spans="1:8">
      <c r="A4" s="40" t="s">
        <v>112</v>
      </c>
      <c r="B4" s="61" t="s">
        <v>95</v>
      </c>
      <c r="C4" s="61" t="s">
        <v>96</v>
      </c>
      <c r="D4" s="62">
        <v>90</v>
      </c>
      <c r="E4" s="62">
        <v>68</v>
      </c>
      <c r="F4" s="62">
        <v>72</v>
      </c>
      <c r="G4" s="62">
        <v>69</v>
      </c>
      <c r="H4" s="42">
        <v>36</v>
      </c>
    </row>
    <row r="5" spans="1:8">
      <c r="A5" s="34" t="s">
        <v>94</v>
      </c>
      <c r="B5" s="33" t="s">
        <v>95</v>
      </c>
      <c r="C5" s="33" t="s">
        <v>96</v>
      </c>
      <c r="D5" s="35">
        <v>70</v>
      </c>
      <c r="E5" s="35">
        <v>52</v>
      </c>
      <c r="F5" s="35">
        <v>64</v>
      </c>
      <c r="G5" s="35">
        <v>92</v>
      </c>
      <c r="H5" s="36">
        <v>8</v>
      </c>
    </row>
    <row r="6" spans="1:8">
      <c r="A6" s="32" t="s">
        <v>102</v>
      </c>
      <c r="B6" s="33" t="s">
        <v>95</v>
      </c>
      <c r="C6" s="33" t="s">
        <v>99</v>
      </c>
      <c r="D6" s="35">
        <v>70</v>
      </c>
      <c r="E6" s="35">
        <v>52</v>
      </c>
      <c r="F6" s="35">
        <v>48</v>
      </c>
      <c r="G6" s="35">
        <v>83</v>
      </c>
      <c r="H6" s="36">
        <v>65</v>
      </c>
    </row>
    <row r="7" spans="1:8">
      <c r="A7" s="32" t="s">
        <v>107</v>
      </c>
      <c r="B7" s="33" t="s">
        <v>95</v>
      </c>
      <c r="C7" s="33" t="s">
        <v>99</v>
      </c>
      <c r="D7" s="35">
        <v>80</v>
      </c>
      <c r="E7" s="35">
        <v>68</v>
      </c>
      <c r="F7" s="35">
        <v>60</v>
      </c>
      <c r="G7" s="35">
        <v>75</v>
      </c>
      <c r="H7" s="36">
        <v>34</v>
      </c>
    </row>
    <row r="8" spans="1:8">
      <c r="A8" s="32" t="s">
        <v>106</v>
      </c>
      <c r="B8" s="33" t="s">
        <v>95</v>
      </c>
      <c r="C8" s="33" t="s">
        <v>99</v>
      </c>
      <c r="D8" s="35">
        <v>70</v>
      </c>
      <c r="E8" s="35">
        <v>64</v>
      </c>
      <c r="F8" s="35">
        <v>56</v>
      </c>
      <c r="G8" s="35">
        <v>40</v>
      </c>
      <c r="H8" s="36">
        <v>12</v>
      </c>
    </row>
    <row r="9" spans="1:8">
      <c r="A9" s="32" t="s">
        <v>103</v>
      </c>
      <c r="B9" s="33" t="s">
        <v>95</v>
      </c>
      <c r="C9" s="33" t="s">
        <v>99</v>
      </c>
      <c r="D9" s="35">
        <v>80</v>
      </c>
      <c r="E9" s="35">
        <v>64</v>
      </c>
      <c r="F9" s="35">
        <v>40</v>
      </c>
      <c r="G9" s="35">
        <v>0</v>
      </c>
      <c r="H9" s="36">
        <v>74</v>
      </c>
    </row>
    <row r="10" spans="1:8">
      <c r="A10" s="34" t="s">
        <v>108</v>
      </c>
      <c r="B10" s="33" t="s">
        <v>98</v>
      </c>
      <c r="C10" s="33" t="s">
        <v>96</v>
      </c>
      <c r="D10" s="35">
        <v>100</v>
      </c>
      <c r="E10" s="35">
        <v>72</v>
      </c>
      <c r="F10" s="35">
        <v>80</v>
      </c>
      <c r="G10" s="35">
        <v>83</v>
      </c>
      <c r="H10" s="36">
        <v>85</v>
      </c>
    </row>
    <row r="11" spans="1:8">
      <c r="A11" s="32" t="s">
        <v>104</v>
      </c>
      <c r="B11" s="33" t="s">
        <v>98</v>
      </c>
      <c r="C11" s="33" t="s">
        <v>99</v>
      </c>
      <c r="D11" s="35">
        <v>50</v>
      </c>
      <c r="E11" s="35">
        <v>0</v>
      </c>
      <c r="F11" s="35">
        <v>0</v>
      </c>
      <c r="G11" s="35">
        <v>93</v>
      </c>
      <c r="H11" s="36">
        <v>58</v>
      </c>
    </row>
    <row r="12" spans="1:8">
      <c r="A12" s="32" t="s">
        <v>97</v>
      </c>
      <c r="B12" s="33" t="s">
        <v>98</v>
      </c>
      <c r="C12" s="33" t="s">
        <v>99</v>
      </c>
      <c r="D12" s="35">
        <v>80</v>
      </c>
      <c r="E12" s="35">
        <v>56</v>
      </c>
      <c r="F12" s="35">
        <v>56</v>
      </c>
      <c r="G12" s="35">
        <v>89</v>
      </c>
      <c r="H12" s="36">
        <v>27</v>
      </c>
    </row>
    <row r="13" spans="1:8">
      <c r="A13" s="32" t="s">
        <v>105</v>
      </c>
      <c r="B13" s="33" t="s">
        <v>98</v>
      </c>
      <c r="C13" s="33" t="s">
        <v>99</v>
      </c>
      <c r="D13" s="35">
        <v>100</v>
      </c>
      <c r="E13" s="35">
        <v>32</v>
      </c>
      <c r="F13" s="35">
        <v>48</v>
      </c>
      <c r="G13" s="35">
        <v>76</v>
      </c>
      <c r="H13" s="36">
        <v>88</v>
      </c>
    </row>
    <row r="14" spans="1:8">
      <c r="A14" s="32" t="s">
        <v>109</v>
      </c>
      <c r="B14" s="33" t="s">
        <v>101</v>
      </c>
      <c r="C14" s="33" t="s">
        <v>99</v>
      </c>
      <c r="D14" s="35">
        <v>100</v>
      </c>
      <c r="E14" s="35">
        <v>36</v>
      </c>
      <c r="F14" s="35">
        <v>48</v>
      </c>
      <c r="G14" s="35">
        <v>82</v>
      </c>
      <c r="H14" s="36">
        <v>98</v>
      </c>
    </row>
    <row r="15" spans="1:8">
      <c r="A15" s="32" t="s">
        <v>100</v>
      </c>
      <c r="B15" s="33" t="s">
        <v>101</v>
      </c>
      <c r="C15" s="33" t="s">
        <v>99</v>
      </c>
      <c r="D15" s="35">
        <v>70</v>
      </c>
      <c r="E15" s="35">
        <v>48</v>
      </c>
      <c r="F15" s="35">
        <v>64</v>
      </c>
      <c r="G15" s="35">
        <v>54</v>
      </c>
      <c r="H15" s="36">
        <v>75</v>
      </c>
    </row>
    <row r="16" spans="1:8">
      <c r="A16" s="34" t="s">
        <v>113</v>
      </c>
      <c r="B16" s="33" t="s">
        <v>111</v>
      </c>
      <c r="C16" s="33" t="s">
        <v>96</v>
      </c>
      <c r="D16" s="35">
        <v>90</v>
      </c>
      <c r="E16" s="35">
        <v>64</v>
      </c>
      <c r="F16" s="35">
        <v>76</v>
      </c>
      <c r="G16" s="35">
        <v>62</v>
      </c>
      <c r="H16" s="36">
        <v>97</v>
      </c>
    </row>
    <row r="17" spans="1:14">
      <c r="A17" s="49" t="s">
        <v>110</v>
      </c>
      <c r="B17" s="37" t="s">
        <v>111</v>
      </c>
      <c r="C17" s="37" t="s">
        <v>99</v>
      </c>
      <c r="D17" s="38">
        <v>90</v>
      </c>
      <c r="E17" s="38">
        <v>48</v>
      </c>
      <c r="F17" s="38">
        <v>44</v>
      </c>
      <c r="G17" s="38">
        <v>19</v>
      </c>
      <c r="H17" s="39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4867A72A-38B8-4C50-BA85-59B83748278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K22" sqref="K22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7" t="s">
        <v>114</v>
      </c>
      <c r="C1" s="57"/>
      <c r="D1" s="57"/>
      <c r="E1" s="57"/>
      <c r="F1" s="57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tabSelected="1" workbookViewId="0">
      <selection activeCell="B3" sqref="B3:D6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8" t="s">
        <v>132</v>
      </c>
      <c r="B1" s="59"/>
      <c r="C1" s="59"/>
      <c r="D1" s="60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25" thickBot="1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진우 송</cp:lastModifiedBy>
  <dcterms:created xsi:type="dcterms:W3CDTF">2023-05-11T11:47:16Z</dcterms:created>
  <dcterms:modified xsi:type="dcterms:W3CDTF">2024-07-08T11:08:03Z</dcterms:modified>
</cp:coreProperties>
</file>