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\03 기본모의고사\내가 푼거\"/>
    </mc:Choice>
  </mc:AlternateContent>
  <xr:revisionPtr revIDLastSave="0" documentId="8_{469C8DEF-41B1-4A01-BB47-6D8BA75A02C3}" xr6:coauthVersionLast="47" xr6:coauthVersionMax="47" xr10:uidLastSave="{00000000-0000-0000-0000-000000000000}"/>
  <bookViews>
    <workbookView xWindow="-108" yWindow="-108" windowWidth="23256" windowHeight="12456" firstSheet="2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eta.AVERAGE" hidden="1" xlm="1">#NAME?</definedName>
    <definedName name="_xleta.T" hidden="1" xlm="1">#NAME?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D11" i="4"/>
  <c r="C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<sst xmlns="http://schemas.openxmlformats.org/spreadsheetml/2006/main" count="443" uniqueCount="298">
  <si>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</si>
  <si>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</si>
  <si>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</si>
  <si>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</si>
  <si>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</si>
  <si>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</si>
  <si>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</si>
  <si>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</si>
  <si>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</si>
  <si>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</si>
  <si>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</si>
  <si>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</si>
  <si>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</si>
  <si>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</si>
  <si>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</si>
  <si>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</si>
  <si>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</si>
  <si>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</si>
  <si>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</si>
  <si>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</si>
  <si>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</si>
  <si>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</si>
  <si>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</si>
  <si>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</si>
  <si>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</si>
  <si>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</si>
  <si>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</si>
  <si>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</si>
  <si>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</si>
  <si>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</si>
  <si>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</si>
  <si>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</si>
  <si>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</si>
  <si>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</si>
  <si>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</si>
  <si>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</si>
  <si>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</si>
  <si>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</si>
  <si>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</si>
  <si>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</si>
  <si>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</si>
  <si>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</si>
  <si>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</si>
  <si>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</si>
  <si>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</si>
  <si>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</si>
  <si>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</si>
  <si>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</si>
  <si>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</si>
  <si>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</si>
  <si>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</si>
  <si>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</si>
  <si>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</si>
  <si>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</si>
  <si>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</si>
  <si>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</si>
  <si>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</si>
  <si>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</si>
  <si>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</si>
  <si>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</si>
  <si>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</si>
  <si>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</si>
  <si>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</si>
  <si>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</si>
  <si>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</si>
  <si>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</si>
  <si>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</si>
  <si>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</si>
  <si>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</si>
  <si>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</si>
  <si>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</si>
  <si>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</si>
  <si>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</si>
  <si>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</si>
  <si>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</si>
  <si>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</si>
  <si>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</si>
  <si>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</si>
  <si>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</si>
  <si>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</si>
  <si>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</si>
  <si>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</si>
  <si>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</si>
  <si>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</si>
  <si>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</si>
  <si>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</si>
  <si>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</si>
  <si>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</si>
  <si>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</si>
  <si>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</si>
  <si>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</si>
  <si>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</si>
  <si>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</si>
  <si>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</si>
  <si>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</si>
  <si>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</si>
  <si>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</si>
  <si>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</si>
  <si>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</si>
  <si>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</si>
  <si>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</si>
  <si>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</si>
  <si>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</si>
  <si>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</si>
  <si>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</si>
  <si>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</si>
  <si>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</si>
  <si>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</si>
  <si>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</si>
  <si>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</si>
  <si>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</si>
  <si>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</si>
  <si>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</si>
  <si>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</si>
  <si>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</si>
  <si>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</si>
  <si>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</si>
  <si>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</si>
  <si>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</si>
  <si>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</si>
  <si>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</si>
  <si>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</si>
  <si>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</si>
  <si>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</si>
  <si>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</si>
  <si>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</si>
  <si>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</si>
  <si>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</si>
  <si>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</si>
  <si>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</si>
  <si>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</si>
  <si>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</si>
  <si>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</si>
  <si>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</si>
  <si>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</si>
  <si>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</si>
  <si>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</si>
  <si>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</si>
  <si>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</si>
  <si>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</si>
  <si>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</si>
  <si>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</si>
  <si>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</si>
  <si>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</si>
  <si>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</si>
  <si>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</si>
  <si>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</si>
  <si>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</si>
  <si>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</si>
  <si>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</si>
  <si>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</si>
  <si>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</si>
  <si>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</si>
  <si>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</si>
  <si>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</si>
  <si>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</si>
  <si>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</si>
  <si>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</si>
  <si>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</si>
  <si>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</si>
  <si>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</si>
  <si>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</si>
  <si>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</si>
  <si>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</si>
  <si>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</si>
  <si>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</si>
  <si>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</si>
  <si>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</si>
  <si>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</si>
  <si>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</si>
  <si>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</si>
  <si>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</si>
  <si>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</si>
  <si>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</si>
  <si>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</si>
  <si>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</si>
  <si>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</si>
  <si>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</si>
  <si>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</si>
  <si>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</si>
  <si>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</si>
  <si>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</si>
  <si>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</si>
  <si>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</si>
  <si>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</si>
  <si>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</si>
  <si>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</si>
  <si>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</si>
  <si>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</si>
  <si>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</si>
  <si>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</si>
  <si>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</si>
  <si>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</si>
  <si>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</si>
  <si>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</si>
  <si>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</si>
  <si>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</si>
  <si>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</si>
  <si>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</si>
  <si>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</si>
  <si>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</si>
  <si>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</si>
  <si>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</si>
  <si>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</si>
  <si>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</si>
  <si>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</si>
  <si>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</si>
  <si>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</si>
  <si>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</si>
  <si>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</si>
  <si>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</si>
  <si>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</si>
  <si>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</si>
  <si>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</si>
  <si>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</si>
  <si>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</si>
  <si>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</si>
  <si>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</si>
  <si>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</si>
  <si>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</si>
  <si>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</si>
  <si>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</si>
  <si>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</si>
  <si>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</si>
  <si>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</si>
  <si>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</si>
  <si>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</si>
  <si>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</si>
  <si>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</si>
  <si>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</si>
  <si>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</si>
  <si>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</si>
  <si>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</si>
  <si>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</si>
  <si>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</si>
  <si>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</si>
  <si>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</si>
  <si>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</si>
  <si>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</si>
  <si>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</si>
  <si>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</si>
  <si>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</si>
  <si>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</si>
  <si>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</si>
  <si>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</si>
  <si>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</si>
  <si>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</si>
  <si>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</si>
  <si>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</si>
  <si>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</si>
  <si>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</si>
  <si>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</si>
  <si>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</si>
  <si>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</si>
  <si>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</si>
  <si>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</si>
  <si>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</si>
  <si>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</si>
  <si>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C.C(Corrugated Cardboard)</t>
    <phoneticPr fontId="1" type="noConversion"/>
  </si>
  <si>
    <t>기장쌀</t>
    <phoneticPr fontId="1" type="noConversion"/>
  </si>
  <si>
    <t>C.C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</si>
  <si>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</si>
  <si>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</si>
  <si>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</si>
  <si>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</si>
  <si>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</si>
  <si>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</si>
  <si>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</si>
  <si>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</si>
  <si>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</si>
  <si>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</si>
  <si>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</si>
  <si>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</si>
  <si>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</si>
  <si>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</si>
  <si>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</si>
  <si>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</si>
  <si>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</si>
  <si>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구매실적</t>
    <phoneticPr fontId="1" type="noConversion"/>
  </si>
  <si>
    <t>서초</t>
    <phoneticPr fontId="1" type="noConversion"/>
  </si>
  <si>
    <t>&gt;=1000000</t>
    <phoneticPr fontId="1" type="noConversion"/>
  </si>
  <si>
    <t>강남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</si>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</sst>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80" formatCode="&quot;₩&quot;#,##0_);[Red]\(&quot;₩&quot;#,##0\)"/>
    <numFmt numFmtId="181" formatCode="General&quot;초&quot;"/>
    <numFmt numFmtId="191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0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91" fontId="0" fillId="0" borderId="1" xfId="0" applyNumberFormat="1" applyBorder="1" applyAlignment="1">
      <alignment horizontal="center" vertical="center"/>
    </xf>
    <xf numFmtId="191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v>기말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27-4DBB-A447-DBAE85CB5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</xdr:colOff>
          <xdr:row>12</xdr:row>
          <xdr:rowOff>22860</xdr:rowOff>
        </xdr:from>
        <xdr:to>
          <xdr:col>8</xdr:col>
          <xdr:colOff>7620</xdr:colOff>
          <xdr:row>14</xdr:row>
          <xdr:rowOff>7620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9</xdr:col>
      <xdr:colOff>647700</xdr:colOff>
      <xdr:row>13</xdr:row>
      <xdr:rowOff>198120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AA599E0-1DC4-F088-7B20-6B7A7FAADF3B}"/>
            </a:ext>
          </a:extLst>
        </xdr:cNvPr>
        <xdr:cNvSpPr/>
      </xdr:nvSpPr>
      <xdr:spPr>
        <a:xfrm>
          <a:off x="6035040" y="2697480"/>
          <a:ext cx="6477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경기도 교육청" refreshedDate="45605.745584722223" createdVersion="8" refreshedVersion="8" minRefreshableVersion="3" recordCount="7" xr:uid="{1FB0434C-CCFF-4695-8D8D-E2682D32B8BE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CFCBE3-06E5-4F38-9808-F609CFF62541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D10" sqref="D10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4">
      <c r="A4" s="1" t="s">
        <v>257</v>
      </c>
      <c r="B4" t="s">
        <v>258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259</v>
      </c>
      <c r="B5" t="s">
        <v>260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261</v>
      </c>
      <c r="B6" t="s">
        <v>264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262</v>
      </c>
      <c r="B7" t="s">
        <v>260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263</v>
      </c>
      <c r="B8" t="s">
        <v>260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A3" sqref="A3:G17"/>
    </sheetView>
  </sheetViews>
  <sheetFormatPr defaultRowHeight="17.399999999999999" x14ac:dyDescent="0.4"/>
  <cols>
    <col min="3" max="4" width="11.09765625" bestFit="1" customWidth="1"/>
    <col min="5" max="5" width="10.796875" bestFit="1" customWidth="1"/>
    <col min="6" max="6" width="10.296875" bestFit="1" customWidth="1"/>
    <col min="7" max="7" width="12.296875" bestFit="1" customWidth="1"/>
  </cols>
  <sheetData>
    <row r="1" spans="1:7" ht="20.399999999999999" x14ac:dyDescent="0.4">
      <c r="A1" s="19" t="s">
        <v>182</v>
      </c>
      <c r="B1" s="19"/>
      <c r="C1" s="19"/>
      <c r="D1" s="19"/>
      <c r="E1" s="19"/>
      <c r="F1" s="19"/>
      <c r="G1" s="19"/>
    </row>
    <row r="2" spans="1:7" x14ac:dyDescent="0.4">
      <c r="G2" s="10" t="s">
        <v>183</v>
      </c>
    </row>
    <row r="3" spans="1:7" x14ac:dyDescent="0.4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265</v>
      </c>
      <c r="G3" s="20" t="s">
        <v>188</v>
      </c>
    </row>
    <row r="4" spans="1:7" x14ac:dyDescent="0.4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4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4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4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4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4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4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4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4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4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4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4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4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4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266</v>
      </c>
      <c r="C4" t="s">
        <v>267</v>
      </c>
      <c r="D4" t="s">
        <v>268</v>
      </c>
      <c r="E4" t="s">
        <v>139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D6" sqref="D6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11" t="s">
        <v>205</v>
      </c>
      <c r="B1" s="11"/>
      <c r="C1" s="11"/>
      <c r="D1" s="11"/>
      <c r="E1" s="11"/>
      <c r="F1" s="11"/>
      <c r="G1" s="11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22" workbookViewId="0">
      <selection activeCell="K35" sqref="K35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IF(COUNTIF($B$3:$B$8,"국민상사")&gt;=2,"우수","일반")</f>
        <v>일반</v>
      </c>
      <c r="C11" s="4" t="str">
        <f>IF(COUNTIF($B$3:$B$8,"유명상사")&gt;=2,"우수","일반")</f>
        <v>우수</v>
      </c>
      <c r="D11" s="4" t="str">
        <f>IF(COUNTIF($B$3:$B$8,"진성산업")&gt;=2,"우수","일반")</f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277</v>
      </c>
      <c r="B24" s="4" t="s">
        <v>278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279</v>
      </c>
      <c r="B25" s="4" t="s">
        <v>280</v>
      </c>
      <c r="D25" s="6">
        <f>DSUM(A14:E22,4,A24:B26)</f>
        <v>25600</v>
      </c>
      <c r="E25" s="6">
        <f>DAVERAGE(A14:E22,5,A24:B26)</f>
        <v>18.25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281</v>
      </c>
      <c r="B26" s="4" t="s">
        <v>280</v>
      </c>
    </row>
    <row r="27" spans="1:10" x14ac:dyDescent="0.4">
      <c r="G27" s="12" t="s">
        <v>78</v>
      </c>
      <c r="H27" s="12"/>
      <c r="I27" s="12"/>
      <c r="J27" s="4" t="str">
        <f>COUNTIFS(H16:H25,"경기고교",I16:I25,3)&amp;"명"</f>
        <v>2명</v>
      </c>
    </row>
    <row r="28" spans="1:10" x14ac:dyDescent="0.4">
      <c r="A28" s="2" t="s">
        <v>80</v>
      </c>
      <c r="B28" s="3" t="s">
        <v>81</v>
      </c>
      <c r="G28" s="12" t="s">
        <v>79</v>
      </c>
      <c r="H28" s="12"/>
      <c r="I28" s="12"/>
      <c r="J28" s="4" t="str">
        <f>AVERAGEIFS(J16:J25,H16:H25,"경기고교",I16:I25,2)&amp;"점"</f>
        <v>72.5점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1">VLOOKUP(MID(A31,4,1),$G$36:$H$38,2,FALSE)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1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1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1"/>
        <v>0.03</v>
      </c>
      <c r="G34" s="13" t="s">
        <v>99</v>
      </c>
      <c r="H34" s="13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1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1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1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1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F29" activeCellId="1" sqref="F27 F29"/>
    </sheetView>
  </sheetViews>
  <sheetFormatPr defaultRowHeight="17.399999999999999" outlineLevelRow="3" x14ac:dyDescent="0.4"/>
  <cols>
    <col min="1" max="1" width="9.796875" bestFit="1" customWidth="1"/>
    <col min="4" max="4" width="14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11" t="s">
        <v>104</v>
      </c>
      <c r="B1" s="11"/>
      <c r="C1" s="11"/>
      <c r="D1" s="11"/>
      <c r="E1" s="11"/>
      <c r="F1" s="11"/>
      <c r="G1" s="11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24" t="s">
        <v>287</v>
      </c>
      <c r="D7" s="28">
        <f>SUBTOTAL(1,D4:D6)</f>
        <v>5.666666666666667</v>
      </c>
      <c r="E7" s="4"/>
      <c r="F7" s="28">
        <f>SUBTOTAL(1,F4:F6)</f>
        <v>4</v>
      </c>
      <c r="G7" s="4"/>
    </row>
    <row r="8" spans="1:7" outlineLevel="1" x14ac:dyDescent="0.4">
      <c r="A8" s="8"/>
      <c r="B8" s="4"/>
      <c r="C8" s="24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24" t="s">
        <v>288</v>
      </c>
      <c r="D13" s="28">
        <f>SUBTOTAL(1,D9:D12)</f>
        <v>6.25</v>
      </c>
      <c r="E13" s="4"/>
      <c r="F13" s="28">
        <f>SUBTOTAL(1,F9:F12)</f>
        <v>4.25</v>
      </c>
      <c r="G13" s="4"/>
    </row>
    <row r="14" spans="1:7" outlineLevel="1" x14ac:dyDescent="0.4">
      <c r="A14" s="8"/>
      <c r="B14" s="4"/>
      <c r="C14" s="24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24" t="s">
        <v>289</v>
      </c>
      <c r="D22" s="28">
        <f>SUBTOTAL(1,D15:D21)</f>
        <v>4.2857142857142856</v>
      </c>
      <c r="E22" s="4"/>
      <c r="F22" s="28">
        <f>SUBTOTAL(1,F15:F21)</f>
        <v>5.8571428571428568</v>
      </c>
      <c r="G22" s="4"/>
    </row>
    <row r="23" spans="1:7" outlineLevel="1" x14ac:dyDescent="0.4">
      <c r="A23" s="8"/>
      <c r="B23" s="4"/>
      <c r="C23" s="24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5"/>
      <c r="B27" s="26"/>
      <c r="C27" s="27" t="s">
        <v>290</v>
      </c>
      <c r="D27" s="29">
        <f>SUBTOTAL(1,D24:D26)</f>
        <v>6.333333333333333</v>
      </c>
      <c r="E27" s="26"/>
      <c r="F27" s="29">
        <f>SUBTOTAL(1,F24:F26)</f>
        <v>6.666666666666667</v>
      </c>
      <c r="G27" s="26"/>
    </row>
    <row r="28" spans="1:7" outlineLevel="1" x14ac:dyDescent="0.4">
      <c r="A28" s="25"/>
      <c r="B28" s="26"/>
      <c r="C28" s="27" t="s">
        <v>285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 x14ac:dyDescent="0.4">
      <c r="A29" s="25"/>
      <c r="B29" s="26"/>
      <c r="C29" s="27" t="s">
        <v>291</v>
      </c>
      <c r="D29" s="29">
        <f>SUBTOTAL(1,D4:D26)</f>
        <v>5.3529411764705879</v>
      </c>
      <c r="E29" s="26"/>
      <c r="F29" s="29">
        <f>SUBTOTAL(1,F4:F26)</f>
        <v>5.2941176470588234</v>
      </c>
      <c r="G29" s="26"/>
    </row>
    <row r="30" spans="1:7" x14ac:dyDescent="0.4">
      <c r="A30" s="25"/>
      <c r="B30" s="26"/>
      <c r="C30" s="27" t="s">
        <v>286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9" workbookViewId="0">
      <selection activeCell="K19" sqref="K19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8" width="8.3984375" bestFit="1" customWidth="1"/>
  </cols>
  <sheetData>
    <row r="1" spans="1:6" ht="21" x14ac:dyDescent="0.4">
      <c r="A1" s="11" t="s">
        <v>119</v>
      </c>
      <c r="B1" s="11"/>
      <c r="C1" s="11"/>
      <c r="D1" s="11"/>
      <c r="E1" s="11"/>
      <c r="F1" s="11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30" t="s">
        <v>294</v>
      </c>
      <c r="B18" s="30" t="s">
        <v>293</v>
      </c>
    </row>
    <row r="19" spans="1:5" x14ac:dyDescent="0.4">
      <c r="A19" s="30" t="s">
        <v>292</v>
      </c>
      <c r="B19" t="s">
        <v>295</v>
      </c>
      <c r="C19" t="s">
        <v>296</v>
      </c>
      <c r="D19" t="s">
        <v>297</v>
      </c>
      <c r="E19" t="s">
        <v>286</v>
      </c>
    </row>
    <row r="20" spans="1:5" x14ac:dyDescent="0.4">
      <c r="A20" s="31" t="s">
        <v>128</v>
      </c>
      <c r="B20" s="32"/>
      <c r="C20" s="32"/>
      <c r="D20" s="32">
        <v>1008000</v>
      </c>
      <c r="E20" s="32">
        <v>1008000</v>
      </c>
    </row>
    <row r="21" spans="1:5" x14ac:dyDescent="0.4">
      <c r="A21" s="31" t="s">
        <v>130</v>
      </c>
      <c r="B21" s="32"/>
      <c r="C21" s="32">
        <v>498750</v>
      </c>
      <c r="D21" s="32"/>
      <c r="E21" s="32">
        <v>498750</v>
      </c>
    </row>
    <row r="22" spans="1:5" x14ac:dyDescent="0.4">
      <c r="A22" s="31" t="s">
        <v>127</v>
      </c>
      <c r="B22" s="32"/>
      <c r="C22" s="32">
        <v>365750</v>
      </c>
      <c r="D22" s="32"/>
      <c r="E22" s="32">
        <v>365750</v>
      </c>
    </row>
    <row r="23" spans="1:5" x14ac:dyDescent="0.4">
      <c r="A23" s="31" t="s">
        <v>129</v>
      </c>
      <c r="B23" s="32">
        <v>133000</v>
      </c>
      <c r="C23" s="32"/>
      <c r="D23" s="32"/>
      <c r="E23" s="32">
        <v>133000</v>
      </c>
    </row>
    <row r="24" spans="1:5" x14ac:dyDescent="0.4">
      <c r="A24" s="31" t="s">
        <v>132</v>
      </c>
      <c r="B24" s="32"/>
      <c r="C24" s="32">
        <v>465500</v>
      </c>
      <c r="D24" s="32"/>
      <c r="E24" s="32">
        <v>465500</v>
      </c>
    </row>
    <row r="25" spans="1:5" x14ac:dyDescent="0.4">
      <c r="A25" s="31" t="s">
        <v>126</v>
      </c>
      <c r="B25" s="32"/>
      <c r="C25" s="32">
        <v>498750</v>
      </c>
      <c r="D25" s="32"/>
      <c r="E25" s="32">
        <v>498750</v>
      </c>
    </row>
    <row r="26" spans="1:5" x14ac:dyDescent="0.4">
      <c r="A26" s="31" t="s">
        <v>131</v>
      </c>
      <c r="B26" s="32"/>
      <c r="C26" s="32"/>
      <c r="D26" s="32">
        <v>1102500</v>
      </c>
      <c r="E26" s="32">
        <v>1102500</v>
      </c>
    </row>
    <row r="27" spans="1:5" x14ac:dyDescent="0.4">
      <c r="A27" s="31" t="s">
        <v>286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5" workbookViewId="0">
      <selection activeCell="A26" sqref="A26:E30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11" t="s">
        <v>133</v>
      </c>
      <c r="B1" s="11"/>
      <c r="C1" s="11"/>
      <c r="D1" s="11"/>
      <c r="E1" s="11"/>
      <c r="F1" s="11"/>
      <c r="G1" s="11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11" t="s">
        <v>151</v>
      </c>
      <c r="B13" s="11"/>
      <c r="C13" s="11"/>
      <c r="D13" s="11"/>
      <c r="E13" s="11"/>
      <c r="F13" s="11"/>
      <c r="G13" s="11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11" t="s">
        <v>247</v>
      </c>
      <c r="B25" s="11"/>
      <c r="C25" s="11"/>
      <c r="D25" s="11"/>
      <c r="E25" s="11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4">
      <c r="A28" s="4" t="s">
        <v>152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4">
      <c r="A29" s="4" t="s">
        <v>153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4">
      <c r="A30" s="4" t="s">
        <v>150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11" sqref="L11"/>
    </sheetView>
  </sheetViews>
  <sheetFormatPr defaultRowHeight="17.399999999999999" x14ac:dyDescent="0.4"/>
  <sheetData>
    <row r="1" spans="1:10" ht="21" x14ac:dyDescent="0.4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">
      <c r="A3" s="34" t="s">
        <v>155</v>
      </c>
      <c r="B3" s="34" t="s">
        <v>156</v>
      </c>
      <c r="C3" s="34" t="s">
        <v>157</v>
      </c>
      <c r="D3" s="34" t="s">
        <v>158</v>
      </c>
      <c r="E3" s="34" t="s">
        <v>159</v>
      </c>
      <c r="F3" s="34" t="s">
        <v>160</v>
      </c>
      <c r="G3" s="34" t="s">
        <v>161</v>
      </c>
      <c r="H3" s="34" t="s">
        <v>162</v>
      </c>
      <c r="I3" s="34" t="s">
        <v>163</v>
      </c>
      <c r="J3" s="34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7620</xdr:colOff>
                    <xdr:row>12</xdr:row>
                    <xdr:rowOff>22860</xdr:rowOff>
                  </from>
                  <to>
                    <xdr:col>8</xdr:col>
                    <xdr:colOff>7620</xdr:colOff>
                    <xdr:row>14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topLeftCell="A6" workbookViewId="0">
      <selection activeCell="J18" sqref="J18"/>
    </sheetView>
  </sheetViews>
  <sheetFormatPr defaultRowHeight="17.399999999999999" x14ac:dyDescent="0.4"/>
  <sheetData>
    <row r="1" spans="1:6" ht="21" x14ac:dyDescent="0.4">
      <c r="A1" s="11" t="s">
        <v>181</v>
      </c>
      <c r="B1" s="11"/>
      <c r="C1" s="11"/>
      <c r="D1" s="11"/>
      <c r="E1" s="11"/>
      <c r="F1" s="11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세윤 나</cp:lastModifiedBy>
  <dcterms:created xsi:type="dcterms:W3CDTF">2023-04-27T08:01:32Z</dcterms:created>
  <dcterms:modified xsi:type="dcterms:W3CDTF">2024-11-09T09:04:04Z</dcterms:modified>
</cp:coreProperties>
</file>