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문서\"/>
    </mc:Choice>
  </mc:AlternateContent>
  <xr:revisionPtr revIDLastSave="0" documentId="8_{D8BCFC04-EEF8-481D-951B-9E4346B79B39}" xr6:coauthVersionLast="47" xr6:coauthVersionMax="47" xr10:uidLastSave="{00000000-0000-0000-0000-000000000000}"/>
  <bookViews>
    <workbookView xWindow="-108" yWindow="-108" windowWidth="23256" windowHeight="12456" firstSheet="3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9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A26" i="4"/>
  <c r="B24" i="4"/>
  <c r="A25" i="4"/>
  <c r="A24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<sst xmlns="http://schemas.openxmlformats.org/spreadsheetml/2006/main" count="436" uniqueCount="291">
  <si>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</si>
  <si>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</si>
  <si>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</si>
  <si>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</si>
  <si>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</si>
  <si>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</si>
  <si>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</si>
  <si>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</si>
  <si>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</si>
  <si>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</si>
  <si>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</si>
  <si>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</si>
  <si>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</si>
  <si>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</si>
  <si>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</si>
  <si>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</si>
  <si>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</si>
  <si>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</si>
  <si>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</si>
  <si>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</si>
  <si>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</si>
  <si>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</si>
  <si>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</si>
  <si>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</si>
  <si>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</si>
  <si>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</si>
  <si>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</si>
  <si>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</si>
  <si>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</si>
  <si>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</si>
  <si>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</si>
  <si>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</si>
  <si>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</si>
  <si>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</si>
  <si>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</si>
  <si>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</si>
  <si>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</si>
  <si>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</si>
  <si>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</si>
  <si>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</si>
  <si>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</si>
  <si>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</si>
  <si>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</si>
  <si>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</si>
  <si>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</si>
  <si>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</si>
  <si>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</si>
  <si>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</si>
  <si>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</si>
  <si>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</si>
  <si>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</si>
  <si>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</si>
  <si>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</si>
  <si>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</si>
  <si>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</si>
  <si>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</si>
  <si>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</si>
  <si>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</si>
  <si>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</si>
  <si>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</si>
  <si>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</si>
  <si>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</si>
  <si>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</si>
  <si>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</si>
  <si>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</si>
  <si>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</si>
  <si>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</si>
  <si>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</si>
  <si>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</si>
  <si>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</si>
  <si>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</si>
  <si>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</si>
  <si>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</si>
  <si>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</si>
  <si>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</si>
  <si>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</si>
  <si>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</si>
  <si>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</si>
  <si>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</si>
  <si>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</si>
  <si>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</si>
  <si>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</si>
  <si>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</si>
  <si>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</si>
  <si>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</si>
  <si>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</si>
  <si>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</si>
  <si>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</si>
  <si>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</si>
  <si>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</si>
  <si>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</si>
  <si>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</si>
  <si>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</si>
  <si>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</si>
  <si>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</si>
  <si>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</si>
  <si>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</si>
  <si>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</si>
  <si>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</si>
  <si>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</si>
  <si>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</si>
  <si>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</si>
  <si>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</si>
  <si>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</si>
  <si>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</si>
  <si>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</si>
  <si>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</si>
  <si>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</si>
  <si>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</si>
  <si>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</si>
  <si>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</si>
  <si>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</si>
  <si>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</si>
  <si>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</si>
  <si>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</si>
  <si>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</si>
  <si>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</si>
  <si>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</si>
  <si>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</si>
  <si>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</si>
  <si>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</si>
  <si>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</si>
  <si>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</si>
  <si>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</si>
  <si>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</si>
  <si>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</si>
  <si>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</si>
  <si>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</si>
  <si>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</si>
  <si>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</si>
  <si>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</si>
  <si>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</si>
  <si>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</si>
  <si>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</si>
  <si>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</si>
  <si>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</si>
  <si>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</si>
  <si>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</si>
  <si>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</si>
  <si>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</si>
  <si>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</si>
  <si>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</si>
  <si>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</si>
  <si>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</si>
  <si>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</si>
  <si>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</si>
  <si>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</si>
  <si>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</si>
  <si>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</si>
  <si>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</si>
  <si>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</si>
  <si>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</si>
  <si>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</si>
  <si>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</si>
  <si>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</si>
  <si>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</si>
  <si>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</si>
  <si>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</si>
  <si>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</si>
  <si>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</si>
  <si>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</si>
  <si>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</si>
  <si>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</si>
  <si>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</si>
  <si>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</si>
  <si>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</si>
  <si>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</si>
  <si>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</si>
  <si>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</si>
  <si>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</si>
  <si>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</si>
  <si>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</si>
  <si>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</si>
  <si>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</si>
  <si>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</si>
  <si>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</si>
  <si>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</si>
  <si>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</si>
  <si>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</si>
  <si>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</si>
  <si>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</si>
  <si>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</si>
  <si>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</si>
  <si>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</si>
  <si>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</si>
  <si>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</si>
  <si>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</si>
  <si>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</si>
  <si>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</si>
  <si>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</si>
  <si>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</si>
  <si>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</si>
  <si>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</si>
  <si>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</si>
  <si>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</si>
  <si>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</si>
  <si>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</si>
  <si>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</si>
  <si>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</si>
  <si>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</si>
  <si>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</si>
  <si>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</si>
  <si>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</si>
  <si>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</si>
  <si>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</si>
  <si>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</si>
  <si>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</si>
  <si>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</si>
  <si>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</si>
  <si>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</si>
  <si>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</si>
  <si>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</si>
  <si>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</si>
  <si>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</si>
  <si>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</si>
  <si>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</si>
  <si>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</si>
  <si>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</si>
  <si>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</si>
  <si>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</si>
  <si>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</si>
  <si>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</si>
  <si>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</si>
  <si>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</si>
  <si>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</si>
  <si>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</si>
  <si>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</si>
  <si>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</si>
  <si>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</si>
  <si>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</si>
  <si>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</si>
  <si>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</si>
  <si>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</si>
  <si>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</si>
  <si>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</si>
  <si>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</si>
  <si>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</si>
  <si>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</si>
  <si>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</si>
  <si>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</si>
  <si>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</si>
  <si>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</si>
  <si>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</si>
  <si>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</si>
  <si>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</si>
  <si>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</si>
  <si>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</si>
  <si>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</si>
  <si>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</si>
  <si>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</si>
  <si>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</si>
  <si>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</si>
  <si>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</si>
  <si>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</si>
  <si>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</si>
  <si>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</si>
  <si>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</si>
  <si>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</si>
  <si>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</si>
  <si>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</si>
  <si>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</si>
  <si>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</si>
  <si>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</si>
  <si>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</si>
  <si>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</si>
  <si>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</si>
  <si>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</si>
  <si>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</si>
  <si>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</si>
  <si>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</si>
  <si>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</si>
  <si>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</si>
  <si>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</si>
  <si>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</si>
  <si>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</si>
  <si>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</si>
  <si>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</si>
  <si>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&gt;=1000000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</si>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</sst>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"/>
    <numFmt numFmtId="178" formatCode="0&quot;초&quot;"/>
    <numFmt numFmtId="180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E7-4FD9-AA19-CCA6DFC0C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335BC4F0-4CE6-2F51-EF20-9CE16C5A33F0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71.922582638887" createdVersion="8" refreshedVersion="8" minRefreshableVersion="3" recordCount="7" xr:uid="{11470C8E-EEAF-4C44-B5CE-A520A9D0EDF7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 count="6">
        <n v="498750"/>
        <n v="365750"/>
        <n v="1008000"/>
        <n v="133000"/>
        <n v="1102500"/>
        <n v="4655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x v="0"/>
  </r>
  <r>
    <x v="1"/>
    <x v="1"/>
    <n v="11"/>
    <n v="385000"/>
    <n v="19250"/>
    <x v="1"/>
  </r>
  <r>
    <x v="2"/>
    <x v="2"/>
    <n v="14"/>
    <n v="1120000"/>
    <n v="112000"/>
    <x v="2"/>
  </r>
  <r>
    <x v="3"/>
    <x v="3"/>
    <n v="2"/>
    <n v="140000"/>
    <n v="7000"/>
    <x v="3"/>
  </r>
  <r>
    <x v="4"/>
    <x v="0"/>
    <n v="24"/>
    <n v="525000"/>
    <n v="26250"/>
    <x v="0"/>
  </r>
  <r>
    <x v="5"/>
    <x v="4"/>
    <n v="36"/>
    <n v="1225000"/>
    <n v="122500"/>
    <x v="4"/>
  </r>
  <r>
    <x v="6"/>
    <x v="5"/>
    <n v="15"/>
    <n v="490000"/>
    <n v="2450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E4EC45-7386-417B-9AB7-64BC482A8B46}" name="피벗 테이블1" cacheId="9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H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7">
        <item x="3"/>
        <item x="1"/>
        <item x="5"/>
        <item x="0"/>
        <item x="2"/>
        <item x="4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9" sqref="H9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260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J10" sqref="J10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182</v>
      </c>
      <c r="B1" s="19"/>
      <c r="C1" s="19"/>
      <c r="D1" s="19"/>
      <c r="E1" s="19"/>
      <c r="F1" s="19"/>
      <c r="G1" s="19"/>
    </row>
    <row r="2" spans="1:7" x14ac:dyDescent="0.4">
      <c r="G2" s="10" t="s">
        <v>183</v>
      </c>
    </row>
    <row r="3" spans="1:7" x14ac:dyDescent="0.4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4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H17" sqref="H17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F3" sqref="F3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1" t="s">
        <v>205</v>
      </c>
      <c r="B1" s="11"/>
      <c r="C1" s="11"/>
      <c r="D1" s="11"/>
      <c r="E1" s="11"/>
      <c r="F1" s="11"/>
      <c r="G1" s="11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6" workbookViewId="0">
      <selection activeCell="F38" sqref="F38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IF(COUNTIF($B$3:$B$8,B3:B8)&gt;=2,"우수","일반")</f>
        <v>일반</v>
      </c>
      <c r="C11" s="4" t="str">
        <f t="shared" ref="C11:D11" si="1">IF(COUNTIF($B$3:$B$8,C3:C8)&gt;=2,"우수","일반")</f>
        <v>일반</v>
      </c>
      <c r="D11" s="4" t="str">
        <f t="shared" si="1"/>
        <v>일반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tr">
        <f>B14</f>
        <v>주소</v>
      </c>
      <c r="B24" s="4" t="str">
        <f>C14</f>
        <v>구매실적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tr">
        <f>B16</f>
        <v>서초</v>
      </c>
      <c r="B25" s="4" t="s">
        <v>277</v>
      </c>
      <c r="D25" s="6">
        <f>DSUM(A14:E22,4,A24:B26)</f>
        <v>25600</v>
      </c>
      <c r="E25" s="6">
        <f>TRUNC(DAVERAGE(A14:E22,5,A24:B26),0)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tr">
        <f>B18</f>
        <v>강남</v>
      </c>
      <c r="B26" s="4" t="s">
        <v>277</v>
      </c>
    </row>
    <row r="27" spans="1:10" x14ac:dyDescent="0.4">
      <c r="G27" s="12" t="s">
        <v>78</v>
      </c>
      <c r="H27" s="12"/>
      <c r="I27" s="12"/>
      <c r="J27" s="4" t="str">
        <f>COUNTIFS(I16:I25,I16)&amp;"명"</f>
        <v>5명</v>
      </c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SUMIFS(J16:J25,I16:I25,I17)&amp;"점"</f>
        <v>385점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VLOOKUP(MID(A30,4,1),$G$35:$H$38,2,0)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VLOOKUP(MID(A31,4,1),$G$35:$H$38,2,0)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0" workbookViewId="0">
      <selection activeCell="I14" sqref="I14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4" t="s">
        <v>283</v>
      </c>
      <c r="D7" s="29">
        <f>SUBTOTAL(1,D4:D6)</f>
        <v>5.666666666666667</v>
      </c>
      <c r="E7" s="4"/>
      <c r="F7" s="29">
        <f>SUBTOTAL(1,F4:F6)</f>
        <v>4</v>
      </c>
      <c r="G7" s="4"/>
    </row>
    <row r="8" spans="1:7" outlineLevel="1" x14ac:dyDescent="0.4">
      <c r="A8" s="8"/>
      <c r="B8" s="4"/>
      <c r="C8" s="24" t="s">
        <v>278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4" t="s">
        <v>284</v>
      </c>
      <c r="D13" s="29">
        <f>SUBTOTAL(1,D9:D12)</f>
        <v>6.25</v>
      </c>
      <c r="E13" s="4"/>
      <c r="F13" s="29">
        <f>SUBTOTAL(1,F9:F12)</f>
        <v>4.25</v>
      </c>
      <c r="G13" s="4"/>
    </row>
    <row r="14" spans="1:7" outlineLevel="1" x14ac:dyDescent="0.4">
      <c r="A14" s="8"/>
      <c r="B14" s="4"/>
      <c r="C14" s="24" t="s">
        <v>279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4" t="s">
        <v>285</v>
      </c>
      <c r="D22" s="29">
        <f>SUBTOTAL(1,D15:D21)</f>
        <v>4.2857142857142856</v>
      </c>
      <c r="E22" s="4"/>
      <c r="F22" s="29">
        <f>SUBTOTAL(1,F15:F21)</f>
        <v>5.8571428571428568</v>
      </c>
      <c r="G22" s="4"/>
    </row>
    <row r="23" spans="1:7" outlineLevel="1" x14ac:dyDescent="0.4">
      <c r="A23" s="8"/>
      <c r="B23" s="4"/>
      <c r="C23" s="24" t="s">
        <v>280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5"/>
      <c r="B27" s="26"/>
      <c r="C27" s="27" t="s">
        <v>286</v>
      </c>
      <c r="D27" s="28">
        <f>SUBTOTAL(1,D24:D26)</f>
        <v>6.333333333333333</v>
      </c>
      <c r="E27" s="26"/>
      <c r="F27" s="28">
        <f>SUBTOTAL(1,F24:F26)</f>
        <v>6.666666666666667</v>
      </c>
      <c r="G27" s="26"/>
    </row>
    <row r="28" spans="1:7" outlineLevel="1" x14ac:dyDescent="0.4">
      <c r="A28" s="25"/>
      <c r="B28" s="26"/>
      <c r="C28" s="27" t="s">
        <v>281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4">
      <c r="A29" s="25"/>
      <c r="B29" s="26"/>
      <c r="C29" s="27" t="s">
        <v>287</v>
      </c>
      <c r="D29" s="28">
        <f>SUBTOTAL(1,D4:D26)</f>
        <v>5.3529411764705879</v>
      </c>
      <c r="E29" s="26"/>
      <c r="F29" s="28">
        <f>SUBTOTAL(1,F4:F26)</f>
        <v>5.2941176470588234</v>
      </c>
      <c r="G29" s="26"/>
    </row>
    <row r="30" spans="1:7" x14ac:dyDescent="0.4">
      <c r="A30" s="25"/>
      <c r="B30" s="26"/>
      <c r="C30" s="27" t="s">
        <v>282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7"/>
  <sheetViews>
    <sheetView topLeftCell="A13" workbookViewId="0">
      <selection activeCell="I25" sqref="I25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69921875" bestFit="1" customWidth="1"/>
    <col min="5" max="5" width="9.296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11" t="s">
        <v>119</v>
      </c>
      <c r="B1" s="11"/>
      <c r="C1" s="11"/>
      <c r="D1" s="11"/>
      <c r="E1" s="11"/>
      <c r="F1" s="11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8" x14ac:dyDescent="0.4">
      <c r="A18" s="30" t="s">
        <v>290</v>
      </c>
      <c r="B18" s="30" t="s">
        <v>289</v>
      </c>
    </row>
    <row r="19" spans="1:8" x14ac:dyDescent="0.4">
      <c r="A19" s="30" t="s">
        <v>288</v>
      </c>
      <c r="B19">
        <v>4</v>
      </c>
      <c r="C19">
        <v>11</v>
      </c>
      <c r="D19">
        <v>14</v>
      </c>
      <c r="E19">
        <v>15</v>
      </c>
      <c r="F19">
        <v>32</v>
      </c>
      <c r="G19">
        <v>35</v>
      </c>
      <c r="H19" t="s">
        <v>282</v>
      </c>
    </row>
    <row r="20" spans="1:8" x14ac:dyDescent="0.4">
      <c r="A20" s="31" t="s">
        <v>128</v>
      </c>
      <c r="B20" s="32"/>
      <c r="C20" s="32"/>
      <c r="D20" s="32"/>
      <c r="E20" s="32"/>
      <c r="F20" s="32">
        <v>1008000</v>
      </c>
      <c r="G20" s="32"/>
      <c r="H20" s="32">
        <v>1008000</v>
      </c>
    </row>
    <row r="21" spans="1:8" x14ac:dyDescent="0.4">
      <c r="A21" s="31" t="s">
        <v>130</v>
      </c>
      <c r="B21" s="32"/>
      <c r="C21" s="32"/>
      <c r="D21" s="32"/>
      <c r="E21" s="32">
        <v>498750</v>
      </c>
      <c r="F21" s="32"/>
      <c r="G21" s="32"/>
      <c r="H21" s="32">
        <v>498750</v>
      </c>
    </row>
    <row r="22" spans="1:8" x14ac:dyDescent="0.4">
      <c r="A22" s="31" t="s">
        <v>127</v>
      </c>
      <c r="B22" s="32"/>
      <c r="C22" s="32">
        <v>365750</v>
      </c>
      <c r="D22" s="32"/>
      <c r="E22" s="32"/>
      <c r="F22" s="32"/>
      <c r="G22" s="32"/>
      <c r="H22" s="32">
        <v>365750</v>
      </c>
    </row>
    <row r="23" spans="1:8" x14ac:dyDescent="0.4">
      <c r="A23" s="31" t="s">
        <v>129</v>
      </c>
      <c r="B23" s="32">
        <v>133000</v>
      </c>
      <c r="C23" s="32"/>
      <c r="D23" s="32"/>
      <c r="E23" s="32"/>
      <c r="F23" s="32"/>
      <c r="G23" s="32"/>
      <c r="H23" s="32">
        <v>133000</v>
      </c>
    </row>
    <row r="24" spans="1:8" x14ac:dyDescent="0.4">
      <c r="A24" s="31" t="s">
        <v>132</v>
      </c>
      <c r="B24" s="32"/>
      <c r="C24" s="32"/>
      <c r="D24" s="32">
        <v>465500</v>
      </c>
      <c r="E24" s="32"/>
      <c r="F24" s="32"/>
      <c r="G24" s="32"/>
      <c r="H24" s="32">
        <v>465500</v>
      </c>
    </row>
    <row r="25" spans="1:8" x14ac:dyDescent="0.4">
      <c r="A25" s="31" t="s">
        <v>126</v>
      </c>
      <c r="B25" s="32"/>
      <c r="C25" s="32"/>
      <c r="D25" s="32"/>
      <c r="E25" s="32">
        <v>498750</v>
      </c>
      <c r="F25" s="32"/>
      <c r="G25" s="32"/>
      <c r="H25" s="32">
        <v>498750</v>
      </c>
    </row>
    <row r="26" spans="1:8" x14ac:dyDescent="0.4">
      <c r="A26" s="31" t="s">
        <v>131</v>
      </c>
      <c r="B26" s="32"/>
      <c r="C26" s="32"/>
      <c r="D26" s="32"/>
      <c r="E26" s="32"/>
      <c r="F26" s="32"/>
      <c r="G26" s="32">
        <v>1102500</v>
      </c>
      <c r="H26" s="32">
        <v>1102500</v>
      </c>
    </row>
    <row r="27" spans="1:8" x14ac:dyDescent="0.4">
      <c r="A27" s="31" t="s">
        <v>282</v>
      </c>
      <c r="B27" s="32">
        <v>133000</v>
      </c>
      <c r="C27" s="32">
        <v>365750</v>
      </c>
      <c r="D27" s="32">
        <v>465500</v>
      </c>
      <c r="E27" s="32">
        <v>498750</v>
      </c>
      <c r="F27" s="32">
        <v>1008000</v>
      </c>
      <c r="G27" s="32">
        <v>1102500</v>
      </c>
      <c r="H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A26" sqref="A26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133</v>
      </c>
      <c r="B1" s="11"/>
      <c r="C1" s="11"/>
      <c r="D1" s="11"/>
      <c r="E1" s="11"/>
      <c r="F1" s="11"/>
      <c r="G1" s="11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151</v>
      </c>
      <c r="B13" s="11"/>
      <c r="C13" s="11"/>
      <c r="D13" s="11"/>
      <c r="E13" s="11"/>
      <c r="F13" s="11"/>
      <c r="G13" s="11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247</v>
      </c>
      <c r="B25" s="11"/>
      <c r="C25" s="11"/>
      <c r="D25" s="11"/>
      <c r="E25" s="11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4"/>
      <c r="C27" s="4"/>
      <c r="D27" s="4"/>
      <c r="E27" s="4"/>
    </row>
    <row r="28" spans="1:7" x14ac:dyDescent="0.4">
      <c r="A28" s="4" t="s">
        <v>152</v>
      </c>
      <c r="B28" s="4"/>
      <c r="C28" s="4"/>
      <c r="D28" s="4"/>
      <c r="E28" s="4"/>
    </row>
    <row r="29" spans="1:7" x14ac:dyDescent="0.4">
      <c r="A29" s="4" t="s">
        <v>153</v>
      </c>
      <c r="B29" s="4"/>
      <c r="C29" s="4"/>
      <c r="D29" s="4"/>
      <c r="E29" s="4"/>
    </row>
    <row r="30" spans="1:7" x14ac:dyDescent="0.4">
      <c r="A30" s="4" t="s">
        <v>150</v>
      </c>
      <c r="B30" s="4"/>
      <c r="C30" s="4"/>
      <c r="D30" s="4"/>
      <c r="E30" s="4"/>
    </row>
  </sheetData>
  <dataConsolidate leftLabels="1" topLabels="1">
    <dataRefs count="1">
      <dataRef ref="A3:G11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9" sqref="L9"/>
    </sheetView>
  </sheetViews>
  <sheetFormatPr defaultRowHeight="17.399999999999999" x14ac:dyDescent="0.4"/>
  <sheetData>
    <row r="1" spans="1:10" ht="21" x14ac:dyDescent="0.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3" t="s">
        <v>155</v>
      </c>
      <c r="B3" s="33" t="s">
        <v>156</v>
      </c>
      <c r="C3" s="33" t="s">
        <v>157</v>
      </c>
      <c r="D3" s="33" t="s">
        <v>158</v>
      </c>
      <c r="E3" s="33" t="s">
        <v>159</v>
      </c>
      <c r="F3" s="33" t="s">
        <v>160</v>
      </c>
      <c r="G3" s="33" t="s">
        <v>161</v>
      </c>
      <c r="H3" s="33" t="s">
        <v>162</v>
      </c>
      <c r="I3" s="33" t="s">
        <v>163</v>
      </c>
      <c r="J3" s="33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7" zoomScale="85" zoomScaleNormal="85" workbookViewId="0">
      <selection activeCell="I18" sqref="I18"/>
    </sheetView>
  </sheetViews>
  <sheetFormatPr defaultRowHeight="17.399999999999999" x14ac:dyDescent="0.4"/>
  <sheetData>
    <row r="1" spans="1:6" ht="21" x14ac:dyDescent="0.4">
      <c r="A1" s="11" t="s">
        <v>181</v>
      </c>
      <c r="B1" s="11"/>
      <c r="C1" s="11"/>
      <c r="D1" s="11"/>
      <c r="E1" s="11"/>
      <c r="F1" s="11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2026-02-18T13:22:51Z</dcterms:modified>
</cp:coreProperties>
</file>