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\Desktop\길벗컴활1급\01 엑셀\03 기본모의고사\"/>
    </mc:Choice>
  </mc:AlternateContent>
  <xr:revisionPtr revIDLastSave="0" documentId="13_ncr:1_{FE6F8A30-33F8-4840-9690-1D723843FF87}" xr6:coauthVersionLast="47" xr6:coauthVersionMax="47" xr10:uidLastSave="{00000000-0000-0000-0000-000000000000}"/>
  <bookViews>
    <workbookView xWindow="-120" yWindow="-120" windowWidth="28110" windowHeight="16440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4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/>
  <c r="F23" i="2" a="1"/>
  <c r="F23" i="2" s="1"/>
  <c r="F24" i="2" a="1"/>
  <c r="F24" i="2"/>
  <c r="F25" i="2" a="1"/>
  <c r="F25" i="2"/>
  <c r="F26" i="2" a="1"/>
  <c r="F26" i="2" s="1"/>
  <c r="F27" i="2" a="1"/>
  <c r="F27" i="2" s="1"/>
  <c r="F28" i="2" a="1"/>
  <c r="F28" i="2"/>
  <c r="F29" i="2" a="1"/>
  <c r="F29" i="2" s="1"/>
  <c r="F30" i="2" a="1"/>
  <c r="F30" i="2"/>
  <c r="F31" i="2" a="1"/>
  <c r="F31" i="2"/>
  <c r="F32" i="2" a="1"/>
  <c r="F32" i="2" s="1"/>
  <c r="F33" i="2" a="1"/>
  <c r="F33" i="2" s="1"/>
  <c r="F34" i="2" a="1"/>
  <c r="F34" i="2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/>
  <c r="B13" i="2" a="1"/>
  <c r="B13" i="2" s="1"/>
  <c r="B14" i="2" a="1"/>
  <c r="B14" i="2" s="1"/>
  <c r="B15" i="2" a="1"/>
  <c r="B15" i="2"/>
  <c r="B10" i="2" a="1"/>
  <c r="B10" i="2" s="1"/>
  <c r="E3" i="2"/>
  <c r="C4" i="2"/>
  <c r="C5" i="2"/>
  <c r="C6" i="2"/>
  <c r="C3" i="2"/>
  <c r="I14" i="1"/>
  <c r="I15" i="1"/>
  <c r="I16" i="1"/>
  <c r="I17" i="1"/>
  <c r="I18" i="1"/>
  <c r="I19" i="1"/>
  <c r="I20" i="1"/>
  <c r="I21" i="1"/>
  <c r="I22" i="1"/>
  <c r="I23" i="1"/>
  <c r="I24" i="1"/>
  <c r="I13" i="1"/>
  <c r="A34" i="1"/>
  <c r="D3" i="6"/>
  <c r="D4" i="6"/>
  <c r="D5" i="6"/>
  <c r="D6" i="6"/>
  <c r="I22" i="2" a="1"/>
  <c r="I25" i="2" a="1"/>
  <c r="I28" i="2" a="1"/>
  <c r="I31" i="2" a="1"/>
  <c r="I34" i="2" a="1"/>
  <c r="I23" i="2" a="1"/>
  <c r="I29" i="2" a="1"/>
  <c r="I32" i="2" a="1"/>
  <c r="I35" i="2" a="1"/>
  <c r="I38" i="2" a="1"/>
  <c r="I37" i="2" a="1"/>
  <c r="I26" i="2" a="1"/>
  <c r="I21" i="2" a="1"/>
  <c r="I24" i="2" a="1"/>
  <c r="I27" i="2" a="1"/>
  <c r="I30" i="2" a="1"/>
  <c r="I33" i="2" a="1"/>
  <c r="I36" i="2" a="1"/>
  <c r="I39" i="2" a="1"/>
  <c r="I20" i="2" a="1"/>
  <c r="I39" i="2" l="1"/>
  <c r="I36" i="2"/>
  <c r="I33" i="2"/>
  <c r="I30" i="2"/>
  <c r="I27" i="2"/>
  <c r="I24" i="2"/>
  <c r="I21" i="2"/>
  <c r="I26" i="2"/>
  <c r="I37" i="2"/>
  <c r="I38" i="2"/>
  <c r="I35" i="2"/>
  <c r="I32" i="2"/>
  <c r="I29" i="2"/>
  <c r="I23" i="2"/>
  <c r="I34" i="2"/>
  <c r="I31" i="2"/>
  <c r="I28" i="2"/>
  <c r="I25" i="2"/>
  <c r="I22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679D2F-2AA6-407E-9942-64074F31C820}" name="MS Access Database_Query" type="1" refreshedVersion="8" background="1">
    <dbPr connection="DSN=MS Access Database;DBQ=C:\Users\123\Desktop\길벗컴활1급\01 엑셀\03 기본모의고사\성적.accdb;DefaultDir=C:\Users\123\Desktop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<sst xmlns="http://schemas.openxmlformats.org/spreadsheetml/2006/main" count="279" uniqueCount="186">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</sst>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80" formatCode="[Red][&gt;=120]\★* 0;[Blue][&gt;=100]\☆* 0;0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80" fontId="0" fillId="0" borderId="3" xfId="0" applyNumberFormat="1" applyBorder="1">
      <alignment vertical="center"/>
    </xf>
    <xf numFmtId="180" fontId="0" fillId="0" borderId="6" xfId="0" applyNumberFormat="1" applyBorder="1">
      <alignment vertical="center"/>
    </xf>
    <xf numFmtId="180" fontId="0" fillId="0" borderId="9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8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E-4CF2-B71E-902500A4B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0D673A77-64B6-4D42-6076-C10C6B761A3D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A2B90BA4-ED27-FE32-DEC2-C45BF7C5C3B9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475.986172222219" backgroundQuery="1" createdVersion="8" refreshedVersion="8" minRefreshableVersion="3" recordCount="37" xr:uid="{5A33D338-0010-42F6-AEC9-3FD2C3007B18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88C36D-70A6-4215-9697-7708763F88B5}" name="피벗 테이블2" cacheId="45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3ED755-DD6D-4D3C-8679-B31966725E8A}" name="표1" displayName="표1" ref="A1:F11" totalsRowShown="0">
  <autoFilter ref="A1:F11" xr:uid="{023ED755-DD6D-4D3C-8679-B31966725E8A}"/>
  <tableColumns count="6">
    <tableColumn id="1" xr3:uid="{A0D17EC0-DA47-42FE-8B11-6D76D97C5A7C}" name="이름"/>
    <tableColumn id="2" xr3:uid="{56DFAED7-B42C-4C5A-8F82-1782A3C16F86}" name="부서명"/>
    <tableColumn id="3" xr3:uid="{DDFB0BFD-A750-42B1-B02A-22EB70DD557F}" name="영어독해"/>
    <tableColumn id="4" xr3:uid="{BD23A9E5-9182-48B4-B9AB-81D8DBFAF5D2}" name="영어듣기"/>
    <tableColumn id="5" xr3:uid="{E3ED5660-1D64-4C2C-8B04-82B08820BE07}" name="전산이론"/>
    <tableColumn id="6" xr3:uid="{C5880CC1-A77B-440F-846E-5B64A6F7ECB8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L14" sqref="L14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  <c r="I13" t="b">
        <f>COUNTIF(C4:G4,"&gt;=80")=5</f>
        <v>1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I14" t="b">
        <f t="shared" ref="I14:I24" si="0">COUNTIF(C5:G5,"&gt;=80")=5</f>
        <v>0</v>
      </c>
      <c r="R14" s="41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  <c r="I15" t="b">
        <f t="shared" si="0"/>
        <v>0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  <c r="I16" t="b">
        <f t="shared" si="0"/>
        <v>0</v>
      </c>
    </row>
    <row r="17" spans="1:9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  <c r="I17" t="b">
        <f t="shared" si="0"/>
        <v>0</v>
      </c>
    </row>
    <row r="18" spans="1:9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  <c r="I18" t="b">
        <f t="shared" si="0"/>
        <v>0</v>
      </c>
    </row>
    <row r="19" spans="1:9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  <c r="I19" t="b">
        <f t="shared" si="0"/>
        <v>0</v>
      </c>
    </row>
    <row r="20" spans="1:9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  <c r="I20" t="b">
        <f t="shared" si="0"/>
        <v>1</v>
      </c>
    </row>
    <row r="21" spans="1:9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  <c r="I21" t="b">
        <f t="shared" si="0"/>
        <v>0</v>
      </c>
    </row>
    <row r="22" spans="1:9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  <c r="I22" t="b">
        <f t="shared" si="0"/>
        <v>0</v>
      </c>
    </row>
    <row r="23" spans="1:9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  <c r="I23" t="b">
        <f t="shared" si="0"/>
        <v>0</v>
      </c>
    </row>
    <row r="24" spans="1:9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  <c r="I24" t="b">
        <f t="shared" si="0"/>
        <v>0</v>
      </c>
    </row>
    <row r="25" spans="1:9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9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9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9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9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9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9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7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7" zoomScaleNormal="100" workbookViewId="0">
      <selection activeCell="I20" sqref="I20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2" t="s">
        <v>170</v>
      </c>
      <c r="F2" s="43"/>
      <c r="G2" s="44"/>
      <c r="H2" s="3" t="s">
        <v>172</v>
      </c>
      <c r="I2" s="3" t="s">
        <v>173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5">
        <f>DSUM(A19:I39,G19,H2:I3)</f>
        <v>1200000</v>
      </c>
      <c r="F3" s="46"/>
      <c r="G3" s="47"/>
      <c r="H3" s="3" t="s">
        <v>174</v>
      </c>
      <c r="I3" s="3" t="s">
        <v>175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TRUNC(AVERAGE(IF(($A$20:$A$39=A10),$G$20:$G$39)))</f>
        <v>1333333</v>
      </c>
      <c r="E10" s="2" t="s">
        <v>30</v>
      </c>
      <c r="F10" s="6" t="e">
        <f t="array" ref="F10">SUM(IF((RIGHT($A$20:$A$39,2)=E10)*(FIND("판매",$A$20:$A$39)),$G$20:$G$39))</f>
        <v>#VALUE!</v>
      </c>
    </row>
    <row r="11" spans="1:9">
      <c r="A11" s="1" t="s">
        <v>31</v>
      </c>
      <c r="B11" s="5">
        <f t="array" ref="B11">TRUNC(AVERAGE(IF(($A$20:$A$39=A11),$G$20:$G$39)))</f>
        <v>1250000</v>
      </c>
      <c r="E11" s="2" t="s">
        <v>32</v>
      </c>
      <c r="F11" s="6" t="e">
        <f t="array" ref="F11">SUM(IF((RIGHT($A$20:$A$39,2)=E11)*(FIND("판매",$A$20:$A$39)),$G$20:$G$39))</f>
        <v>#VALUE!</v>
      </c>
    </row>
    <row r="12" spans="1:9">
      <c r="A12" s="1" t="s">
        <v>33</v>
      </c>
      <c r="B12" s="5">
        <f t="array" ref="B12">TRUNC(AVERAGE(IF(($A$20:$A$39=A12),$G$20:$G$39)))</f>
        <v>1266666</v>
      </c>
      <c r="E12" s="2" t="s">
        <v>34</v>
      </c>
      <c r="F12" s="6" t="e">
        <f t="array" ref="F12">SUM(IF((RIGHT($A$20:$A$39,2)=E12)*(FIND("판매",$A$20:$A$39)),$G$20:$G$39))</f>
        <v>#VALUE!</v>
      </c>
    </row>
    <row r="13" spans="1:9">
      <c r="A13" s="1" t="s">
        <v>35</v>
      </c>
      <c r="B13" s="5">
        <f t="array" ref="B13">TRUNC(AVERAGE(IF(($A$20:$A$39=A13),$G$20:$G$39)))</f>
        <v>1137500</v>
      </c>
    </row>
    <row r="14" spans="1:9">
      <c r="A14" s="1" t="s">
        <v>36</v>
      </c>
      <c r="B14" s="5">
        <f t="array" ref="B14">TRUNC(AVERAGE(IF(($A$20:$A$39=A14),$G$20:$G$39)))</f>
        <v>1233333</v>
      </c>
    </row>
    <row r="15" spans="1:9">
      <c r="A15" s="1" t="s">
        <v>37</v>
      </c>
      <c r="B15" s="5">
        <f t="array" ref="B15">TRUNC(AVERAGE(IF(($A$20:$A$39=A15),$G$20:$G$39)))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5D044-E5F1-49A0-AEC9-54340DD1FAC1}">
  <sheetPr codeName="Sheet8"/>
  <dimension ref="A1:F11"/>
  <sheetViews>
    <sheetView workbookViewId="0">
      <selection activeCell="E26" sqref="E26"/>
    </sheetView>
  </sheetViews>
  <sheetFormatPr defaultRowHeight="16.5"/>
  <cols>
    <col min="3" max="6" width="10.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181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182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183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184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8" sqref="C8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3" t="s">
        <v>0</v>
      </c>
      <c r="B2" t="s">
        <v>176</v>
      </c>
    </row>
    <row r="4" spans="1:5">
      <c r="A4" s="53" t="s">
        <v>88</v>
      </c>
      <c r="B4" t="s">
        <v>177</v>
      </c>
      <c r="C4" t="s">
        <v>178</v>
      </c>
      <c r="D4" t="s">
        <v>179</v>
      </c>
      <c r="E4" t="s">
        <v>180</v>
      </c>
    </row>
    <row r="5" spans="1:5">
      <c r="A5" t="s">
        <v>95</v>
      </c>
      <c r="B5" s="54">
        <v>57.6</v>
      </c>
      <c r="C5" s="54">
        <v>50</v>
      </c>
      <c r="D5" s="54">
        <v>71</v>
      </c>
      <c r="E5" s="54">
        <v>96</v>
      </c>
    </row>
    <row r="6" spans="1:5">
      <c r="A6" t="s">
        <v>111</v>
      </c>
      <c r="B6" s="54">
        <v>57.333333333333336</v>
      </c>
      <c r="C6" s="54">
        <v>54</v>
      </c>
      <c r="D6" s="54">
        <v>89.166666666666671</v>
      </c>
      <c r="E6" s="54">
        <v>91.666666666666671</v>
      </c>
    </row>
    <row r="7" spans="1:5">
      <c r="A7" t="s">
        <v>98</v>
      </c>
      <c r="B7" s="54">
        <v>44</v>
      </c>
      <c r="C7" s="54">
        <v>47</v>
      </c>
      <c r="D7" s="54">
        <v>77.5</v>
      </c>
      <c r="E7" s="54">
        <v>91.25</v>
      </c>
    </row>
    <row r="8" spans="1:5">
      <c r="A8" t="s">
        <v>101</v>
      </c>
      <c r="B8" s="54">
        <v>56</v>
      </c>
      <c r="C8" s="54">
        <v>62.285714285714285</v>
      </c>
      <c r="D8" s="54">
        <v>90</v>
      </c>
      <c r="E8" s="54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J11" sqref="J11"/>
    </sheetView>
  </sheetViews>
  <sheetFormatPr defaultRowHeight="16.5"/>
  <cols>
    <col min="4" max="8" width="9.875" customWidth="1"/>
  </cols>
  <sheetData>
    <row r="2" spans="1:8">
      <c r="A2" s="48" t="s">
        <v>0</v>
      </c>
      <c r="B2" s="48" t="s">
        <v>88</v>
      </c>
      <c r="C2" s="48" t="s">
        <v>43</v>
      </c>
      <c r="D2" s="48" t="s">
        <v>153</v>
      </c>
      <c r="E2" s="48"/>
      <c r="F2" s="48"/>
      <c r="G2" s="48"/>
      <c r="H2" s="48"/>
    </row>
    <row r="3" spans="1:8">
      <c r="A3" s="48"/>
      <c r="B3" s="48"/>
      <c r="C3" s="48"/>
      <c r="D3" s="40" t="s">
        <v>89</v>
      </c>
      <c r="E3" s="40" t="s">
        <v>90</v>
      </c>
      <c r="F3" s="40" t="s">
        <v>91</v>
      </c>
      <c r="G3" s="40" t="s">
        <v>92</v>
      </c>
      <c r="H3" s="40" t="s">
        <v>93</v>
      </c>
    </row>
    <row r="4" spans="1:8">
      <c r="A4" s="37" t="s">
        <v>94</v>
      </c>
      <c r="B4" s="38" t="s">
        <v>95</v>
      </c>
      <c r="C4" s="38" t="s">
        <v>96</v>
      </c>
      <c r="D4" s="11">
        <v>70</v>
      </c>
      <c r="E4" s="11">
        <v>52</v>
      </c>
      <c r="F4" s="11">
        <v>64</v>
      </c>
      <c r="G4" s="11">
        <v>92</v>
      </c>
      <c r="H4" s="39">
        <v>8</v>
      </c>
    </row>
    <row r="5" spans="1:8">
      <c r="A5" s="31" t="s">
        <v>112</v>
      </c>
      <c r="B5" s="30" t="s">
        <v>95</v>
      </c>
      <c r="C5" s="30" t="s">
        <v>96</v>
      </c>
      <c r="D5" s="32">
        <v>90</v>
      </c>
      <c r="E5" s="32">
        <v>68</v>
      </c>
      <c r="F5" s="32">
        <v>72</v>
      </c>
      <c r="G5" s="32">
        <v>69</v>
      </c>
      <c r="H5" s="33">
        <v>36</v>
      </c>
    </row>
    <row r="6" spans="1:8">
      <c r="A6" s="29" t="s">
        <v>102</v>
      </c>
      <c r="B6" s="30" t="s">
        <v>95</v>
      </c>
      <c r="C6" s="30" t="s">
        <v>99</v>
      </c>
      <c r="D6" s="32">
        <v>70</v>
      </c>
      <c r="E6" s="32">
        <v>52</v>
      </c>
      <c r="F6" s="32">
        <v>48</v>
      </c>
      <c r="G6" s="32">
        <v>83</v>
      </c>
      <c r="H6" s="33">
        <v>65</v>
      </c>
    </row>
    <row r="7" spans="1:8">
      <c r="A7" s="29" t="s">
        <v>103</v>
      </c>
      <c r="B7" s="30" t="s">
        <v>95</v>
      </c>
      <c r="C7" s="30" t="s">
        <v>99</v>
      </c>
      <c r="D7" s="32">
        <v>80</v>
      </c>
      <c r="E7" s="32">
        <v>64</v>
      </c>
      <c r="F7" s="32">
        <v>40</v>
      </c>
      <c r="G7" s="32">
        <v>0</v>
      </c>
      <c r="H7" s="33">
        <v>74</v>
      </c>
    </row>
    <row r="8" spans="1:8">
      <c r="A8" s="29" t="s">
        <v>106</v>
      </c>
      <c r="B8" s="30" t="s">
        <v>95</v>
      </c>
      <c r="C8" s="30" t="s">
        <v>99</v>
      </c>
      <c r="D8" s="32">
        <v>70</v>
      </c>
      <c r="E8" s="32">
        <v>64</v>
      </c>
      <c r="F8" s="32">
        <v>56</v>
      </c>
      <c r="G8" s="32">
        <v>40</v>
      </c>
      <c r="H8" s="33">
        <v>12</v>
      </c>
    </row>
    <row r="9" spans="1:8">
      <c r="A9" s="29" t="s">
        <v>107</v>
      </c>
      <c r="B9" s="30" t="s">
        <v>95</v>
      </c>
      <c r="C9" s="30" t="s">
        <v>99</v>
      </c>
      <c r="D9" s="32">
        <v>80</v>
      </c>
      <c r="E9" s="32">
        <v>68</v>
      </c>
      <c r="F9" s="32">
        <v>60</v>
      </c>
      <c r="G9" s="32">
        <v>75</v>
      </c>
      <c r="H9" s="33">
        <v>34</v>
      </c>
    </row>
    <row r="10" spans="1:8">
      <c r="A10" s="31" t="s">
        <v>108</v>
      </c>
      <c r="B10" s="30" t="s">
        <v>98</v>
      </c>
      <c r="C10" s="30" t="s">
        <v>96</v>
      </c>
      <c r="D10" s="32">
        <v>100</v>
      </c>
      <c r="E10" s="32">
        <v>72</v>
      </c>
      <c r="F10" s="32">
        <v>80</v>
      </c>
      <c r="G10" s="32">
        <v>83</v>
      </c>
      <c r="H10" s="33">
        <v>85</v>
      </c>
    </row>
    <row r="11" spans="1:8">
      <c r="A11" s="29" t="s">
        <v>97</v>
      </c>
      <c r="B11" s="30" t="s">
        <v>98</v>
      </c>
      <c r="C11" s="30" t="s">
        <v>99</v>
      </c>
      <c r="D11" s="32">
        <v>80</v>
      </c>
      <c r="E11" s="32">
        <v>56</v>
      </c>
      <c r="F11" s="32">
        <v>56</v>
      </c>
      <c r="G11" s="32">
        <v>89</v>
      </c>
      <c r="H11" s="33">
        <v>27</v>
      </c>
    </row>
    <row r="12" spans="1:8">
      <c r="A12" s="29" t="s">
        <v>104</v>
      </c>
      <c r="B12" s="30" t="s">
        <v>98</v>
      </c>
      <c r="C12" s="30" t="s">
        <v>99</v>
      </c>
      <c r="D12" s="32">
        <v>50</v>
      </c>
      <c r="E12" s="32">
        <v>0</v>
      </c>
      <c r="F12" s="32">
        <v>0</v>
      </c>
      <c r="G12" s="32">
        <v>93</v>
      </c>
      <c r="H12" s="33">
        <v>58</v>
      </c>
    </row>
    <row r="13" spans="1:8">
      <c r="A13" s="29" t="s">
        <v>105</v>
      </c>
      <c r="B13" s="30" t="s">
        <v>98</v>
      </c>
      <c r="C13" s="30" t="s">
        <v>99</v>
      </c>
      <c r="D13" s="32">
        <v>100</v>
      </c>
      <c r="E13" s="32">
        <v>32</v>
      </c>
      <c r="F13" s="32">
        <v>48</v>
      </c>
      <c r="G13" s="32">
        <v>76</v>
      </c>
      <c r="H13" s="33">
        <v>88</v>
      </c>
    </row>
    <row r="14" spans="1:8">
      <c r="A14" s="29" t="s">
        <v>100</v>
      </c>
      <c r="B14" s="30" t="s">
        <v>101</v>
      </c>
      <c r="C14" s="30" t="s">
        <v>99</v>
      </c>
      <c r="D14" s="32">
        <v>70</v>
      </c>
      <c r="E14" s="32">
        <v>48</v>
      </c>
      <c r="F14" s="32">
        <v>64</v>
      </c>
      <c r="G14" s="32">
        <v>54</v>
      </c>
      <c r="H14" s="33">
        <v>75</v>
      </c>
    </row>
    <row r="15" spans="1:8">
      <c r="A15" s="29" t="s">
        <v>109</v>
      </c>
      <c r="B15" s="30" t="s">
        <v>101</v>
      </c>
      <c r="C15" s="30" t="s">
        <v>99</v>
      </c>
      <c r="D15" s="32">
        <v>100</v>
      </c>
      <c r="E15" s="32">
        <v>36</v>
      </c>
      <c r="F15" s="32">
        <v>48</v>
      </c>
      <c r="G15" s="32">
        <v>82</v>
      </c>
      <c r="H15" s="33">
        <v>98</v>
      </c>
    </row>
    <row r="16" spans="1:8">
      <c r="A16" s="31" t="s">
        <v>113</v>
      </c>
      <c r="B16" s="30" t="s">
        <v>111</v>
      </c>
      <c r="C16" s="30" t="s">
        <v>96</v>
      </c>
      <c r="D16" s="32">
        <v>90</v>
      </c>
      <c r="E16" s="32">
        <v>64</v>
      </c>
      <c r="F16" s="32">
        <v>76</v>
      </c>
      <c r="G16" s="32">
        <v>62</v>
      </c>
      <c r="H16" s="33">
        <v>97</v>
      </c>
    </row>
    <row r="17" spans="1:8">
      <c r="A17" s="55" t="s">
        <v>110</v>
      </c>
      <c r="B17" s="34" t="s">
        <v>111</v>
      </c>
      <c r="C17" s="34" t="s">
        <v>99</v>
      </c>
      <c r="D17" s="35">
        <v>90</v>
      </c>
      <c r="E17" s="35">
        <v>48</v>
      </c>
      <c r="F17" s="35">
        <v>44</v>
      </c>
      <c r="G17" s="35">
        <v>19</v>
      </c>
      <c r="H17" s="36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6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BB7BDE83-F0B9-4894-95BE-309FE1CB515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J17" sqref="J17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9" t="s">
        <v>114</v>
      </c>
      <c r="C1" s="49"/>
      <c r="D1" s="49"/>
      <c r="E1" s="49"/>
      <c r="F1" s="49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E10" sqref="E10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0" t="s">
        <v>132</v>
      </c>
      <c r="B1" s="51"/>
      <c r="C1" s="51"/>
      <c r="D1" s="52"/>
      <c r="F1" t="s">
        <v>185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6">
        <v>120</v>
      </c>
      <c r="C3" s="19">
        <v>108</v>
      </c>
      <c r="D3" s="20">
        <f>C3/B3</f>
        <v>0.9</v>
      </c>
    </row>
    <row r="4" spans="1:6">
      <c r="A4" s="21" t="s">
        <v>138</v>
      </c>
      <c r="B4" s="57">
        <v>140</v>
      </c>
      <c r="C4" s="22">
        <v>77</v>
      </c>
      <c r="D4" s="23">
        <f>C4/B4</f>
        <v>0.55000000000000004</v>
      </c>
    </row>
    <row r="5" spans="1:6">
      <c r="A5" s="21" t="s">
        <v>139</v>
      </c>
      <c r="B5" s="57">
        <v>115</v>
      </c>
      <c r="C5" s="22">
        <v>125</v>
      </c>
      <c r="D5" s="23">
        <f>C5/B5</f>
        <v>1.0869565217391304</v>
      </c>
    </row>
    <row r="6" spans="1:6" ht="17.25" thickBot="1">
      <c r="A6" s="24" t="s">
        <v>140</v>
      </c>
      <c r="B6" s="58">
        <v>90</v>
      </c>
      <c r="C6" s="25">
        <v>72</v>
      </c>
      <c r="D6" s="26">
        <f>C6/B6</f>
        <v>0.8</v>
      </c>
    </row>
  </sheetData>
  <mergeCells count="1">
    <mergeCell ref="A1:D1"/>
  </mergeCells>
  <phoneticPr fontId="2" type="noConversion"/>
  <conditionalFormatting sqref="D3:D6"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/>
  </sheetViews>
  <sheetFormatPr defaultRowHeight="16.5"/>
  <sheetData>
    <row r="1" spans="1:8">
      <c r="A1" t="s">
        <v>141</v>
      </c>
    </row>
    <row r="3" spans="1:8">
      <c r="A3" s="27" t="s">
        <v>142</v>
      </c>
      <c r="B3" s="27" t="s">
        <v>143</v>
      </c>
      <c r="C3" s="27" t="s">
        <v>144</v>
      </c>
      <c r="D3" s="27" t="s">
        <v>145</v>
      </c>
      <c r="G3" s="27" t="s">
        <v>143</v>
      </c>
      <c r="H3" s="27" t="s">
        <v>146</v>
      </c>
    </row>
    <row r="4" spans="1:8">
      <c r="A4">
        <v>1</v>
      </c>
      <c r="B4" t="s">
        <v>147</v>
      </c>
      <c r="C4">
        <v>10</v>
      </c>
      <c r="D4" s="28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8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8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수환 김</cp:lastModifiedBy>
  <cp:lastPrinted>2024-07-02T14:19:05Z</cp:lastPrinted>
  <dcterms:created xsi:type="dcterms:W3CDTF">2023-05-11T11:47:16Z</dcterms:created>
  <dcterms:modified xsi:type="dcterms:W3CDTF">2024-07-02T15:02:26Z</dcterms:modified>
</cp:coreProperties>
</file>