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batt\Downloads\2025_기출문제집_컴활2급실기_학습자료\02 최신기출유형\"/>
    </mc:Choice>
  </mc:AlternateContent>
  <bookViews>
    <workbookView xWindow="0" yWindow="0" windowWidth="11964" windowHeight="9036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4" i="4" l="1"/>
  <c r="E5" i="4"/>
  <c r="E6" i="4"/>
  <c r="E7" i="4"/>
  <c r="E8" i="4"/>
  <c r="E9" i="4"/>
  <c r="E10" i="4"/>
  <c r="E11" i="4"/>
  <c r="E12" i="4"/>
  <c r="E3" i="4"/>
  <c r="E26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<sst xmlns="http://schemas.openxmlformats.org/spreadsheetml/2006/main" count="347" uniqueCount="263">
  <si>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</si>
  <si>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</si>
  <si>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</si>
  <si>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</si>
  <si>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</si>
  <si>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</si>
  <si>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</si>
  <si>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</si>
  <si>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</si>
  <si>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</si>
  <si>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</si>
  <si>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</si>
  <si>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</si>
  <si>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</si>
  <si>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</si>
  <si>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</si>
  <si>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</si>
  <si>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</si>
  <si>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</si>
  <si>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</si>
  <si>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</si>
  <si>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</si>
  <si>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</si>
  <si>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</si>
  <si>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</si>
  <si>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</si>
  <si>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</si>
  <si>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</si>
  <si>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</si>
  <si>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</si>
  <si>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</si>
  <si>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</si>
  <si>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</si>
  <si>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</si>
  <si>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</si>
  <si>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</si>
  <si>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</si>
  <si>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</si>
  <si>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</si>
  <si>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</si>
  <si>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</si>
  <si>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</si>
  <si>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</si>
  <si>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</si>
  <si>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</si>
  <si>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</si>
  <si>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</si>
  <si>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</si>
  <si>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</si>
  <si>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</si>
  <si>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</si>
  <si>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</si>
  <si>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</si>
  <si>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</si>
  <si>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</si>
  <si>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</si>
  <si>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</si>
  <si>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</si>
  <si>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</si>
  <si>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</si>
  <si>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</si>
  <si>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</si>
  <si>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</si>
  <si>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</si>
  <si>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</si>
  <si>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</si>
  <si>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</si>
  <si>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</si>
  <si>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</si>
  <si>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</si>
  <si>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</si>
  <si>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</si>
  <si>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</si>
  <si>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</si>
  <si>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</si>
  <si>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</si>
  <si>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</si>
  <si>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</si>
  <si>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</si>
  <si>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</si>
  <si>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</si>
  <si>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</si>
  <si>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</si>
  <si>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</si>
  <si>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</si>
  <si>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</si>
  <si>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</si>
  <si>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</si>
  <si>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</si>
  <si>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</si>
  <si>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</si>
  <si>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</si>
  <si>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</si>
  <si>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</si>
  <si>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</si>
  <si>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</si>
  <si>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</si>
  <si>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</si>
  <si>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</si>
  <si>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</si>
  <si>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</si>
  <si>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</si>
  <si>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</si>
  <si>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</si>
  <si>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</si>
  <si>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</si>
  <si>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</si>
  <si>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</si>
  <si>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</si>
  <si>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</si>
  <si>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</si>
  <si>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</si>
  <si>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</si>
  <si>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</si>
  <si>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</si>
  <si>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</si>
  <si>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</si>
  <si>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</si>
  <si>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</si>
  <si>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</si>
  <si>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</si>
  <si>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</si>
  <si>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</si>
  <si>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</si>
  <si>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</si>
  <si>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</si>
  <si>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</si>
  <si>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</si>
  <si>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</si>
  <si>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</si>
  <si>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</si>
  <si>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</si>
  <si>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</si>
  <si>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</si>
  <si>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</si>
  <si>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</si>
  <si>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</si>
  <si>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</si>
  <si>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</si>
  <si>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</si>
  <si>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</si>
  <si>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</si>
  <si>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</si>
  <si>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</si>
  <si>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</si>
  <si>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</si>
  <si>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</si>
  <si>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</si>
  <si>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</si>
  <si>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</si>
  <si>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</si>
  <si>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</si>
  <si>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</si>
  <si>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</si>
  <si>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</si>
  <si>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</si>
  <si>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</si>
  <si>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</si>
  <si>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</si>
  <si>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</si>
  <si>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</si>
  <si>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</si>
  <si>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</si>
  <si>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</si>
  <si>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</si>
  <si>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</si>
  <si>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</si>
  <si>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</si>
  <si>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</si>
  <si>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</si>
  <si>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</si>
  <si>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</si>
  <si>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</si>
  <si>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</si>
  <si>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</si>
  <si>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</si>
  <si>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</si>
  <si>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</si>
  <si>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</si>
  <si>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</si>
  <si>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</si>
  <si>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</si>
  <si>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</si>
  <si>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</si>
  <si>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</si>
  <si>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</si>
  <si>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</si>
  <si>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</si>
  <si>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</si>
  <si>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</si>
  <si>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</si>
  <si>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</si>
  <si>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</si>
  <si>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</si>
  <si>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</si>
  <si>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</si>
  <si>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</si>
  <si>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</si>
  <si>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</si>
  <si>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</si>
  <si>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</si>
  <si>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</si>
  <si>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</si>
  <si>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</si>
  <si>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</si>
  <si>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</si>
  <si>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</si>
  <si>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</si>
  <si>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</si>
  <si>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</si>
  <si>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</si>
  <si>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</si>
  <si>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</si>
  <si>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</si>
  <si>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</si>
  <si>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</si>
  <si>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</si>
  <si>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</si>
  <si>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</si>
  <si>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</si>
  <si>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</si>
  <si>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</si>
  <si>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</si>
  <si>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</si>
  <si>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</si>
  <si>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</si>
  <si>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</si>
  <si>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</si>
  <si>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</si>
  <si>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</si>
  <si>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</si>
  <si>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</si>
  <si>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</si>
  <si>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</si>
  <si>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</si>
  <si>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</si>
  <si>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</si>
  <si>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</si>
  <si>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</si>
  <si>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</si>
  <si>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</si>
  <si>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</si>
  <si>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</si>
  <si>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</si>
  <si>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</si>
  <si>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</si>
  <si>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</si>
  <si>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</si>
  <si>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</si>
  <si>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</si>
  <si>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</si>
  <si>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</si>
  <si>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평균</t>
  </si>
  <si>
    <t>여 평균</t>
  </si>
  <si>
    <t>전체 평균</t>
  </si>
  <si>
    <t>남 최대</t>
    <phoneticPr fontId="1" type="noConversion"/>
  </si>
  <si>
    <t>여 최대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</si>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</sst>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991536"/>
        <c:axId val="108400152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08400152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83991536"/>
        <c:crosses val="max"/>
        <c:crossBetween val="between"/>
        <c:majorUnit val="2000000"/>
      </c:valAx>
      <c:catAx>
        <c:axId val="108399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400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황주원" refreshedDate="45980.916130439815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11" dataDxfId="9" headerRowBorderDxfId="10" tableBorderDxfId="8">
  <autoFilter ref="A3:H26"/>
  <tableColumns count="8">
    <tableColumn id="1" name="성명" dataDxfId="7"/>
    <tableColumn id="2" name="성별" dataDxfId="6"/>
    <tableColumn id="3" name="국어" dataDxfId="5"/>
    <tableColumn id="4" name="영어" dataDxfId="4"/>
    <tableColumn id="5" name="수학" dataDxfId="3"/>
    <tableColumn id="6" name="과학" dataDxfId="2"/>
    <tableColumn id="7" name="사회" dataDxfId="1"/>
    <tableColumn id="8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9" sqref="D1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1" sqref="B2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2" t="s">
        <v>89</v>
      </c>
      <c r="B1" s="12"/>
      <c r="C1" s="12"/>
      <c r="D1" s="12"/>
      <c r="E1" s="12"/>
      <c r="F1" s="12"/>
      <c r="G1" s="12"/>
    </row>
    <row r="2" spans="1:7" ht="18.600000000000001" thickTop="1" thickBot="1" x14ac:dyDescent="0.45"/>
    <row r="3" spans="1:7" x14ac:dyDescent="0.4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236</v>
      </c>
      <c r="G3" s="17" t="s">
        <v>95</v>
      </c>
    </row>
    <row r="4" spans="1:7" x14ac:dyDescent="0.4">
      <c r="A4" s="31" t="s">
        <v>96</v>
      </c>
      <c r="B4" s="13">
        <v>45509</v>
      </c>
      <c r="C4" s="11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4">
      <c r="A5" s="31"/>
      <c r="B5" s="13">
        <v>45509</v>
      </c>
      <c r="C5" s="11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4">
      <c r="A6" s="31"/>
      <c r="B6" s="13">
        <v>45509</v>
      </c>
      <c r="C6" s="11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4">
      <c r="A7" s="31" t="s">
        <v>100</v>
      </c>
      <c r="B7" s="13">
        <v>45510</v>
      </c>
      <c r="C7" s="11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4">
      <c r="A8" s="31"/>
      <c r="B8" s="13">
        <v>45510</v>
      </c>
      <c r="C8" s="11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4">
      <c r="A9" s="31"/>
      <c r="B9" s="13">
        <v>45510</v>
      </c>
      <c r="C9" s="11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4">
      <c r="A10" s="31" t="s">
        <v>101</v>
      </c>
      <c r="B10" s="13">
        <v>45511</v>
      </c>
      <c r="C10" s="11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4">
      <c r="A11" s="31"/>
      <c r="B11" s="13">
        <v>45511</v>
      </c>
      <c r="C11" s="11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4">
      <c r="A12" s="31"/>
      <c r="B12" s="13">
        <v>45511</v>
      </c>
      <c r="C12" s="11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4">
      <c r="A13" s="31" t="s">
        <v>102</v>
      </c>
      <c r="B13" s="13">
        <v>45512</v>
      </c>
      <c r="C13" s="11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4">
      <c r="A14" s="31"/>
      <c r="B14" s="13">
        <v>45512</v>
      </c>
      <c r="C14" s="11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8" thickBot="1" x14ac:dyDescent="0.45">
      <c r="A15" s="32"/>
      <c r="B15" s="19">
        <v>45512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J15" sqref="J15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3">
        <v>0.92</v>
      </c>
    </row>
    <row r="6" spans="2:5" x14ac:dyDescent="0.4">
      <c r="B6" t="s">
        <v>242</v>
      </c>
      <c r="C6">
        <v>1600</v>
      </c>
      <c r="D6">
        <v>1544</v>
      </c>
      <c r="E6" s="23">
        <v>0.97</v>
      </c>
    </row>
    <row r="7" spans="2:5" x14ac:dyDescent="0.4">
      <c r="B7" t="s">
        <v>243</v>
      </c>
      <c r="C7">
        <v>2000</v>
      </c>
      <c r="D7">
        <v>1423</v>
      </c>
      <c r="E7" s="23">
        <v>0.71</v>
      </c>
    </row>
    <row r="8" spans="2:5" x14ac:dyDescent="0.4">
      <c r="B8" t="s">
        <v>244</v>
      </c>
      <c r="C8">
        <v>1500</v>
      </c>
      <c r="D8">
        <v>1221</v>
      </c>
      <c r="E8" s="23">
        <v>0.81</v>
      </c>
    </row>
    <row r="9" spans="2:5" x14ac:dyDescent="0.4">
      <c r="B9" t="s">
        <v>245</v>
      </c>
      <c r="C9">
        <v>1200</v>
      </c>
      <c r="D9">
        <v>1095</v>
      </c>
      <c r="E9" s="23">
        <v>0.91</v>
      </c>
    </row>
    <row r="10" spans="2:5" x14ac:dyDescent="0.4">
      <c r="B10" t="s">
        <v>246</v>
      </c>
      <c r="C10">
        <v>1000</v>
      </c>
      <c r="D10">
        <v>912</v>
      </c>
      <c r="E10" s="23">
        <v>0.91</v>
      </c>
    </row>
    <row r="11" spans="2:5" x14ac:dyDescent="0.4">
      <c r="B11" t="s">
        <v>247</v>
      </c>
      <c r="C11">
        <v>1200</v>
      </c>
      <c r="D11">
        <v>965</v>
      </c>
      <c r="E11" s="23">
        <v>0.8</v>
      </c>
    </row>
    <row r="12" spans="2:5" x14ac:dyDescent="0.4">
      <c r="B12" t="s">
        <v>248</v>
      </c>
      <c r="C12">
        <v>1000</v>
      </c>
      <c r="D12">
        <v>769</v>
      </c>
      <c r="E12" s="23">
        <v>0.77</v>
      </c>
    </row>
    <row r="13" spans="2:5" x14ac:dyDescent="0.4">
      <c r="B13" t="s">
        <v>249</v>
      </c>
      <c r="C13">
        <v>1500</v>
      </c>
      <c r="D13">
        <v>1426</v>
      </c>
      <c r="E13" s="23">
        <v>0.95</v>
      </c>
    </row>
    <row r="14" spans="2:5" x14ac:dyDescent="0.4">
      <c r="B14" t="s">
        <v>250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F39" sqref="F3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5" t="s">
        <v>71</v>
      </c>
      <c r="B26" s="36"/>
      <c r="C26" s="36"/>
      <c r="D26" s="37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8" t="s">
        <v>188</v>
      </c>
      <c r="E29" s="38"/>
    </row>
    <row r="30" spans="1:15" x14ac:dyDescent="0.4">
      <c r="A30" s="6" t="s">
        <v>189</v>
      </c>
      <c r="B30" s="6" t="s">
        <v>79</v>
      </c>
      <c r="C30" s="6" t="s">
        <v>47</v>
      </c>
      <c r="D30" s="33" t="str">
        <f>LEFT(A30,4)&amp;"년"&amp;"-"&amp;VLOOKUP(MID(A30,6,1)*1,$G$37:$H$39,2,0)</f>
        <v>2021년-실버</v>
      </c>
      <c r="E30" s="33"/>
    </row>
    <row r="31" spans="1:15" x14ac:dyDescent="0.4">
      <c r="A31" s="6" t="s">
        <v>190</v>
      </c>
      <c r="B31" s="6" t="s">
        <v>80</v>
      </c>
      <c r="C31" s="6" t="s">
        <v>56</v>
      </c>
      <c r="D31" s="33" t="str">
        <f t="shared" ref="D31:D39" si="2">LEFT(A31,4)&amp;"년"&amp;"-"&amp;VLOOKUP(MID(A31,6,1)*1,$G$37:$H$39,2,0)</f>
        <v>2019년-골드</v>
      </c>
      <c r="E31" s="33"/>
    </row>
    <row r="32" spans="1:15" x14ac:dyDescent="0.4">
      <c r="A32" s="6" t="s">
        <v>191</v>
      </c>
      <c r="B32" s="6" t="s">
        <v>81</v>
      </c>
      <c r="C32" s="6" t="s">
        <v>47</v>
      </c>
      <c r="D32" s="33" t="str">
        <f t="shared" si="2"/>
        <v>2023년-브론즈</v>
      </c>
      <c r="E32" s="33"/>
    </row>
    <row r="33" spans="1:8" x14ac:dyDescent="0.4">
      <c r="A33" s="6" t="s">
        <v>192</v>
      </c>
      <c r="B33" s="6" t="s">
        <v>82</v>
      </c>
      <c r="C33" s="6" t="s">
        <v>56</v>
      </c>
      <c r="D33" s="33" t="str">
        <f t="shared" si="2"/>
        <v>2020년-실버</v>
      </c>
      <c r="E33" s="33"/>
    </row>
    <row r="34" spans="1:8" x14ac:dyDescent="0.4">
      <c r="A34" s="6" t="s">
        <v>193</v>
      </c>
      <c r="B34" s="6" t="s">
        <v>83</v>
      </c>
      <c r="C34" s="6" t="s">
        <v>56</v>
      </c>
      <c r="D34" s="33" t="str">
        <f t="shared" si="2"/>
        <v>2024년-브론즈</v>
      </c>
      <c r="E34" s="33"/>
    </row>
    <row r="35" spans="1:8" x14ac:dyDescent="0.4">
      <c r="A35" s="6" t="s">
        <v>194</v>
      </c>
      <c r="B35" s="6" t="s">
        <v>84</v>
      </c>
      <c r="C35" s="6" t="s">
        <v>56</v>
      </c>
      <c r="D35" s="33" t="str">
        <f t="shared" si="2"/>
        <v>2018년-골드</v>
      </c>
      <c r="E35" s="33"/>
      <c r="G35" s="34" t="s">
        <v>195</v>
      </c>
      <c r="H35" s="34"/>
    </row>
    <row r="36" spans="1:8" x14ac:dyDescent="0.4">
      <c r="A36" s="6" t="s">
        <v>196</v>
      </c>
      <c r="B36" s="6" t="s">
        <v>85</v>
      </c>
      <c r="C36" s="6" t="s">
        <v>47</v>
      </c>
      <c r="D36" s="33" t="str">
        <f t="shared" si="2"/>
        <v>2022년-실버</v>
      </c>
      <c r="E36" s="33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3" t="str">
        <f t="shared" si="2"/>
        <v>2021년-브론즈</v>
      </c>
      <c r="E37" s="33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3" t="str">
        <f t="shared" si="2"/>
        <v>2023년-골드</v>
      </c>
      <c r="E38" s="33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3" t="str">
        <f t="shared" si="2"/>
        <v>2020년-브론즈</v>
      </c>
      <c r="E39" s="33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J21" sqref="J21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9" t="s">
        <v>103</v>
      </c>
      <c r="B1" s="39"/>
      <c r="C1" s="39"/>
      <c r="D1" s="39"/>
      <c r="E1" s="39"/>
      <c r="F1" s="39"/>
      <c r="G1" s="39"/>
      <c r="H1" s="39"/>
    </row>
    <row r="3" spans="1:8" x14ac:dyDescent="0.4">
      <c r="A3" s="27" t="s">
        <v>104</v>
      </c>
      <c r="B3" s="27" t="s">
        <v>38</v>
      </c>
      <c r="C3" s="27" t="s">
        <v>105</v>
      </c>
      <c r="D3" s="27" t="s">
        <v>106</v>
      </c>
      <c r="E3" s="27" t="s">
        <v>107</v>
      </c>
      <c r="F3" s="27" t="s">
        <v>108</v>
      </c>
      <c r="G3" s="27" t="s">
        <v>109</v>
      </c>
      <c r="H3" s="27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11"/>
      <c r="B13" s="24" t="s">
        <v>252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24" t="s">
        <v>255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25"/>
      <c r="B23" s="26" t="s">
        <v>253</v>
      </c>
      <c r="C23" s="25"/>
      <c r="D23" s="25"/>
      <c r="E23" s="25"/>
      <c r="F23" s="25"/>
      <c r="G23" s="25"/>
      <c r="H23" s="25">
        <f>SUBTOTAL(1,H15:H22)</f>
        <v>400.75</v>
      </c>
    </row>
    <row r="24" spans="1:8" outlineLevel="1" x14ac:dyDescent="0.4">
      <c r="A24" s="25"/>
      <c r="B24" s="26" t="s">
        <v>256</v>
      </c>
      <c r="C24" s="25">
        <f>SUBTOTAL(4,C15:C22)</f>
        <v>94</v>
      </c>
      <c r="D24" s="25">
        <f>SUBTOTAL(4,D15:D22)</f>
        <v>97</v>
      </c>
      <c r="E24" s="25">
        <f>SUBTOTAL(4,E15:E22)</f>
        <v>94</v>
      </c>
      <c r="F24" s="25">
        <f>SUBTOTAL(4,F15:F22)</f>
        <v>96</v>
      </c>
      <c r="G24" s="25">
        <f>SUBTOTAL(4,G15:G22)</f>
        <v>95</v>
      </c>
      <c r="H24" s="25"/>
    </row>
    <row r="25" spans="1:8" x14ac:dyDescent="0.4">
      <c r="A25" s="25"/>
      <c r="B25" s="26" t="s">
        <v>254</v>
      </c>
      <c r="C25" s="25"/>
      <c r="D25" s="25"/>
      <c r="E25" s="25"/>
      <c r="F25" s="25"/>
      <c r="G25" s="25"/>
      <c r="H25" s="25">
        <f>SUBTOTAL(1,H4:H22)</f>
        <v>398.41176470588238</v>
      </c>
    </row>
    <row r="26" spans="1:8" x14ac:dyDescent="0.4">
      <c r="A26" s="25"/>
      <c r="B26" s="26" t="s">
        <v>251</v>
      </c>
      <c r="C26" s="25">
        <f>SUBTOTAL(4,C4:C22)</f>
        <v>94</v>
      </c>
      <c r="D26" s="25">
        <f>SUBTOTAL(4,D4:D22)</f>
        <v>97</v>
      </c>
      <c r="E26" s="25">
        <f>SUBTOTAL(4,E4:E22)</f>
        <v>94</v>
      </c>
      <c r="F26" s="25">
        <f>SUBTOTAL(4,F4:F22)</f>
        <v>96</v>
      </c>
      <c r="G26" s="25">
        <f>SUBTOTAL(4,G4:G22)</f>
        <v>95</v>
      </c>
      <c r="H26" s="25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6" workbookViewId="0">
      <selection activeCell="F34" sqref="F34"/>
    </sheetView>
  </sheetViews>
  <sheetFormatPr defaultRowHeight="17.399999999999999" x14ac:dyDescent="0.4"/>
  <cols>
    <col min="1" max="1" width="8.796875" customWidth="1"/>
    <col min="2" max="3" width="12.59765625" customWidth="1"/>
    <col min="4" max="5" width="16.8984375" customWidth="1"/>
    <col min="6" max="8" width="12.59765625" customWidth="1"/>
    <col min="9" max="13" width="12.59765625" bestFit="1" customWidth="1"/>
    <col min="14" max="15" width="16.8984375" bestFit="1" customWidth="1"/>
  </cols>
  <sheetData>
    <row r="1" spans="1:6" ht="21" x14ac:dyDescent="0.4">
      <c r="A1" s="39" t="s">
        <v>128</v>
      </c>
      <c r="B1" s="39"/>
      <c r="C1" s="39"/>
      <c r="D1" s="39"/>
      <c r="E1" s="39"/>
      <c r="F1" s="39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8" t="s">
        <v>131</v>
      </c>
      <c r="B19" t="s">
        <v>137</v>
      </c>
    </row>
    <row r="21" spans="1:5" x14ac:dyDescent="0.4">
      <c r="B21" s="28" t="s">
        <v>130</v>
      </c>
      <c r="C21" s="28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8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29">
        <v>3200000</v>
      </c>
      <c r="C24" s="29">
        <v>1400000</v>
      </c>
      <c r="D24" s="29">
        <v>3200000</v>
      </c>
      <c r="E24" s="29">
        <v>1400000</v>
      </c>
    </row>
    <row r="25" spans="1:5" x14ac:dyDescent="0.4">
      <c r="A25" t="s">
        <v>138</v>
      </c>
      <c r="B25" s="29">
        <v>3800000</v>
      </c>
      <c r="C25" s="29">
        <v>1600000</v>
      </c>
      <c r="D25" s="29">
        <v>3800000</v>
      </c>
      <c r="E25" s="29">
        <v>1600000</v>
      </c>
    </row>
    <row r="26" spans="1:5" x14ac:dyDescent="0.4">
      <c r="A26" t="s">
        <v>139</v>
      </c>
      <c r="B26" s="29">
        <v>3400000</v>
      </c>
      <c r="C26" s="29">
        <v>1400000</v>
      </c>
      <c r="D26" s="29">
        <v>3400000</v>
      </c>
      <c r="E26" s="29">
        <v>1400000</v>
      </c>
    </row>
    <row r="27" spans="1:5" x14ac:dyDescent="0.4">
      <c r="A27" t="s">
        <v>257</v>
      </c>
      <c r="B27" s="29">
        <v>3466666.6666666665</v>
      </c>
      <c r="C27" s="29">
        <v>1466666.6666666667</v>
      </c>
      <c r="D27" s="29">
        <v>3466666.6666666665</v>
      </c>
      <c r="E27" s="2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I13" sqref="I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9" t="s">
        <v>157</v>
      </c>
      <c r="B1" s="39"/>
      <c r="C1" s="39"/>
      <c r="D1" s="39"/>
      <c r="E1" s="39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0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0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0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0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0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0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0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0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0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K14" sqref="K1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9" t="s">
        <v>173</v>
      </c>
      <c r="B1" s="39"/>
      <c r="C1" s="39"/>
      <c r="D1" s="39"/>
      <c r="E1" s="39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황주원</cp:lastModifiedBy>
  <dcterms:created xsi:type="dcterms:W3CDTF">2023-04-27T08:01:32Z</dcterms:created>
  <dcterms:modified xsi:type="dcterms:W3CDTF">2025-11-19T13:44:43Z</dcterms:modified>
</cp:coreProperties>
</file>