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\시나공기출문제집\02 최신기출유형\"/>
    </mc:Choice>
  </mc:AlternateContent>
  <xr:revisionPtr revIDLastSave="0" documentId="13_ncr:1_{769BCBAE-4105-4D72-A192-773666D2E1BA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 a="1"/>
  <c r="J18" i="4" a="1"/>
  <c r="J19" i="4" a="1"/>
  <c r="J20" i="4" a="1"/>
  <c r="J21" i="4" a="1"/>
  <c r="J22" i="4" a="1"/>
  <c r="J23" i="4" a="1"/>
  <c r="J24" i="4" a="1"/>
  <c r="J25" i="4" a="1"/>
  <c r="J26" i="4" a="1"/>
  <c r="J16" i="4" a="1"/>
  <c r="E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<sst xmlns="http://schemas.openxmlformats.org/spreadsheetml/2006/main" count="313" uniqueCount="234">
  <si>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</si>
  <si>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</si>
  <si>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</si>
  <si>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</si>
  <si>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</si>
  <si>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</si>
  <si>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</si>
  <si>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</si>
  <si>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</si>
  <si>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</si>
  <si>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</si>
  <si>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</si>
  <si>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</si>
  <si>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</si>
  <si>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</si>
  <si>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</si>
  <si>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</si>
  <si>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</si>
  <si>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</si>
  <si>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</si>
  <si>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</si>
  <si>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</si>
  <si>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</si>
  <si>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</si>
  <si>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</si>
  <si>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</si>
  <si>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</si>
  <si>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</si>
  <si>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</si>
  <si>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</si>
  <si>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</si>
  <si>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</si>
  <si>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</si>
  <si>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</si>
  <si>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</si>
  <si>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</si>
  <si>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</si>
  <si>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</si>
  <si>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</si>
  <si>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</si>
  <si>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</si>
  <si>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</si>
  <si>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</si>
  <si>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</si>
  <si>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</si>
  <si>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</si>
  <si>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</si>
  <si>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</si>
  <si>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</si>
  <si>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</si>
  <si>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</si>
  <si>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</si>
  <si>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</si>
  <si>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</si>
  <si>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</si>
  <si>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</si>
  <si>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</si>
  <si>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</si>
  <si>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</si>
  <si>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</si>
  <si>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</si>
  <si>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</si>
  <si>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</si>
  <si>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</si>
  <si>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</si>
  <si>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</si>
  <si>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</si>
  <si>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</si>
  <si>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</si>
  <si>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</si>
  <si>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</si>
  <si>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</si>
  <si>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</si>
  <si>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</si>
  <si>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</si>
  <si>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</si>
  <si>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</si>
  <si>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</si>
  <si>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</si>
  <si>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</si>
  <si>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</si>
  <si>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</si>
  <si>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</si>
  <si>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</si>
  <si>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</si>
  <si>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</si>
  <si>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</si>
  <si>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</si>
  <si>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</si>
  <si>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</si>
  <si>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</si>
  <si>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</si>
  <si>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</si>
  <si>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</si>
  <si>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</si>
  <si>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</si>
  <si>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</si>
  <si>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</si>
  <si>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</si>
  <si>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</si>
  <si>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</si>
  <si>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</si>
  <si>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</si>
  <si>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</si>
  <si>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</si>
  <si>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</si>
  <si>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</si>
  <si>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</si>
  <si>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</si>
  <si>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</si>
  <si>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</si>
  <si>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</si>
  <si>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</si>
  <si>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</si>
  <si>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</si>
  <si>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</si>
  <si>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</si>
  <si>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</si>
  <si>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</si>
  <si>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</si>
  <si>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</si>
  <si>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</si>
  <si>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</si>
  <si>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</si>
  <si>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</si>
  <si>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</si>
  <si>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</si>
  <si>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</si>
  <si>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</si>
  <si>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</si>
  <si>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</si>
  <si>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</si>
  <si>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</si>
  <si>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</si>
  <si>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</si>
  <si>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</si>
  <si>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</si>
  <si>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</si>
  <si>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</si>
  <si>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</si>
  <si>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</si>
  <si>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</si>
  <si>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</si>
  <si>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</si>
  <si>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</si>
  <si>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</si>
  <si>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</si>
  <si>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</si>
  <si>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</si>
  <si>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</si>
  <si>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</si>
  <si>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</si>
  <si>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</si>
  <si>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</si>
  <si>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</si>
  <si>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</si>
  <si>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</si>
  <si>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</si>
  <si>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</si>
  <si>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</si>
  <si>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</si>
  <si>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</si>
  <si>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</si>
  <si>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</si>
  <si>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</si>
  <si>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</si>
  <si>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</si>
  <si>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</si>
  <si>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</si>
  <si>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</si>
  <si>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</si>
  <si>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</si>
  <si>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</si>
  <si>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</si>
  <si>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</si>
  <si>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</si>
  <si>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</si>
  <si>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</si>
  <si>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</si>
  <si>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</si>
  <si>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</si>
  <si>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</si>
  <si>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</si>
  <si>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</si>
  <si>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</si>
  <si>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</si>
  <si>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</si>
  <si>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</si>
  <si>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</si>
  <si>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</si>
  <si>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</si>
  <si>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</si>
  <si>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</si>
  <si>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</si>
  <si>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</si>
  <si>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</si>
  <si>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</si>
  <si>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</si>
  <si>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</si>
  <si>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</si>
  <si>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</si>
  <si>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</si>
  <si>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</si>
  <si>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</si>
  <si>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굿파인애플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</si>
  <si>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</si>
  <si>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</si>
  <si>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</si>
  <si>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</si>
  <si>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</si>
  <si>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</si>
  <si>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</si>
  <si>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</si>
  <si>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</si>
  <si>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</si>
  <si>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</si>
  <si>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</si>
  <si>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</si>
  <si>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</si>
  <si>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</si>
  <si>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</si>
  <si>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</si>
  <si>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</si>
  <si>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</si>
  <si>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</si>
  <si>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</si>
  <si>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</si>
  <si>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합계 : 임대료</t>
  </si>
  <si>
    <t>전체 합계 : 임대료</t>
  </si>
  <si>
    <t>전체 합계 : 관리비</t>
  </si>
  <si>
    <t>합계 : 관리비</t>
  </si>
  <si>
    <t>값</t>
  </si>
  <si>
    <t>MATCH(LEFT(H16,2),$M$25:$O$26,0)</t>
  </si>
  <si>
    <t>LEFT(A30,4)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</si>
</sst>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7789167"/>
        <c:axId val="139778820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9778820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7789167"/>
        <c:crosses val="max"/>
        <c:crossBetween val="between"/>
        <c:majorUnit val="2000000"/>
      </c:valAx>
      <c:catAx>
        <c:axId val="13977891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977882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1348A4A-63EA-B90A-0278-BA2BC64D8B2C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7.611517361111" createdVersion="8" refreshedVersion="8" minRefreshableVersion="3" recordCount="12" xr:uid="{818ED9D3-E66A-4F66-B42F-50703EAFEE1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2F7117-C3D8-4D82-8E9C-121D8982FDA5}" name="피벗 테이블2" cacheId="8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합계 : 임대료" fld="4" baseField="0" baseItem="0" numFmtId="41"/>
    <dataField name="합계 : 관리비" fld="5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DE4B71-3366-447E-9D1B-40F1CD227DB4}" name="표1" displayName="표1" ref="A3:H26" totalsRowShown="0" headerRowDxfId="0" dataDxfId="1" headerRowBorderDxfId="10" tableBorderDxfId="11">
  <autoFilter ref="A3:H26" xr:uid="{8FDE4B71-3366-447E-9D1B-40F1CD227DB4}"/>
  <tableColumns count="8">
    <tableColumn id="1" xr3:uid="{A12ACDE1-9C4B-4DEE-9E26-289D664D0A71}" name="성명" dataDxfId="9"/>
    <tableColumn id="2" xr3:uid="{72842692-4D51-48E5-98A0-B39072E18B9C}" name="성별" dataDxfId="8"/>
    <tableColumn id="3" xr3:uid="{1C61F3DE-42AD-410D-8931-F0A7D025298B}" name="국어" dataDxfId="7"/>
    <tableColumn id="4" xr3:uid="{3090F8AB-7F06-4ABB-9EC4-D42F98008A7B}" name="영어" dataDxfId="6"/>
    <tableColumn id="5" xr3:uid="{E66E7043-321E-418E-961B-8733501AA3B9}" name="수학" dataDxfId="5"/>
    <tableColumn id="6" xr3:uid="{08842D01-BCBD-4FC2-A532-FF023D4C0F63}" name="과학" dataDxfId="4"/>
    <tableColumn id="7" xr3:uid="{0C5532EB-6C8F-4076-A5EF-81D6CC910909}" name="사회" dataDxfId="3"/>
    <tableColumn id="8" xr3:uid="{90FF4623-CC18-499F-8018-DA0CBC7531E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10" sqref="H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4">
      <c r="A4" s="24" t="s">
        <v>204</v>
      </c>
      <c r="B4" s="19">
        <v>45874</v>
      </c>
      <c r="C4" s="6" t="s">
        <v>96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45874</v>
      </c>
      <c r="C5" s="6" t="s">
        <v>97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45874</v>
      </c>
      <c r="C6" s="6" t="s">
        <v>98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99</v>
      </c>
      <c r="B7" s="19">
        <v>45875</v>
      </c>
      <c r="C7" s="6" t="s">
        <v>96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45875</v>
      </c>
      <c r="C8" s="6" t="s">
        <v>97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45875</v>
      </c>
      <c r="C9" s="6" t="s">
        <v>98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100</v>
      </c>
      <c r="B10" s="19">
        <v>45876</v>
      </c>
      <c r="C10" s="6" t="s">
        <v>96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45876</v>
      </c>
      <c r="C11" s="6" t="s">
        <v>97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45876</v>
      </c>
      <c r="C12" s="6" t="s">
        <v>98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101</v>
      </c>
      <c r="B13" s="19">
        <v>45877</v>
      </c>
      <c r="C13" s="6" t="s">
        <v>96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45877</v>
      </c>
      <c r="C14" s="6" t="s">
        <v>97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45877</v>
      </c>
      <c r="C15" s="28" t="s">
        <v>98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F10" sqref="F10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31">
        <v>0.92</v>
      </c>
    </row>
    <row r="6" spans="2:5" x14ac:dyDescent="0.4">
      <c r="B6" t="s">
        <v>211</v>
      </c>
      <c r="C6">
        <v>1600</v>
      </c>
      <c r="D6">
        <v>1544</v>
      </c>
      <c r="E6" s="31">
        <v>0.97</v>
      </c>
    </row>
    <row r="7" spans="2:5" x14ac:dyDescent="0.4">
      <c r="B7" t="s">
        <v>212</v>
      </c>
      <c r="C7">
        <v>2000</v>
      </c>
      <c r="D7">
        <v>1423</v>
      </c>
      <c r="E7" s="31">
        <v>0.71</v>
      </c>
    </row>
    <row r="8" spans="2:5" x14ac:dyDescent="0.4">
      <c r="B8" t="s">
        <v>213</v>
      </c>
      <c r="C8">
        <v>1500</v>
      </c>
      <c r="D8">
        <v>1221</v>
      </c>
      <c r="E8" s="31">
        <v>0.81</v>
      </c>
    </row>
    <row r="9" spans="2:5" x14ac:dyDescent="0.4">
      <c r="B9" t="s">
        <v>214</v>
      </c>
      <c r="C9">
        <v>1200</v>
      </c>
      <c r="D9">
        <v>1095</v>
      </c>
      <c r="E9" s="31">
        <v>0.91</v>
      </c>
    </row>
    <row r="10" spans="2:5" x14ac:dyDescent="0.4">
      <c r="B10" t="s">
        <v>215</v>
      </c>
      <c r="C10">
        <v>1000</v>
      </c>
      <c r="D10">
        <v>912</v>
      </c>
      <c r="E10" s="31">
        <v>0.91</v>
      </c>
    </row>
    <row r="11" spans="2:5" x14ac:dyDescent="0.4">
      <c r="B11" t="s">
        <v>216</v>
      </c>
      <c r="C11">
        <v>1200</v>
      </c>
      <c r="D11">
        <v>965</v>
      </c>
      <c r="E11" s="31">
        <v>0.8</v>
      </c>
    </row>
    <row r="12" spans="2:5" x14ac:dyDescent="0.4">
      <c r="B12" t="s">
        <v>217</v>
      </c>
      <c r="C12">
        <v>1000</v>
      </c>
      <c r="D12">
        <v>769</v>
      </c>
      <c r="E12" s="31">
        <v>0.77</v>
      </c>
    </row>
    <row r="13" spans="2:5" x14ac:dyDescent="0.4">
      <c r="B13" t="s">
        <v>218</v>
      </c>
      <c r="C13">
        <v>1500</v>
      </c>
      <c r="D13">
        <v>1426</v>
      </c>
      <c r="E13" s="31">
        <v>0.95</v>
      </c>
    </row>
    <row r="14" spans="2:5" x14ac:dyDescent="0.4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22" workbookViewId="0">
      <selection activeCell="D30" sqref="D30:E3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 cm="1">
        <f t="array" ref="J16">INDEX($M$25:$O$26,2,LEFT(H16,2))</f>
        <v>#VALUE!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 cm="1">
        <f t="array" ref="J17">INDEX($M$25:$O$26,2,LEFT(H17,2))</f>
        <v>#VALUE!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 cm="1">
        <f t="array" ref="J18">INDEX($M$25:$O$26,2,LEFT(H18,2))</f>
        <v>#VALUE!</v>
      </c>
      <c r="L18" t="s">
        <v>232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 cm="1">
        <f t="array" ref="J19">INDEX($M$25:$O$26,2,LEFT(H19,2))</f>
        <v>#VALUE!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 cm="1">
        <f t="array" ref="J20">INDEX($M$25:$O$26,2,LEFT(H20,2))</f>
        <v>#VALUE!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 cm="1">
        <f t="array" ref="J21">INDEX($M$25:$O$26,2,LEFT(H21,2))</f>
        <v>#VALUE!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 cm="1">
        <f t="array" ref="J22">INDEX($M$25:$O$26,2,LEFT(H22,2))</f>
        <v>#VALUE!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 cm="1">
        <f t="array" ref="J23">INDEX($M$25:$O$26,2,LEFT(H23,2))</f>
        <v>#VALUE!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 cm="1">
        <f t="array" ref="J24">INDEX($M$25:$O$26,2,LEFT(H24,2))</f>
        <v>#VALUE!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 cm="1">
        <f t="array" ref="J25">INDEX($M$25:$O$26,2,LEFT(H25,2))</f>
        <v>#VALUE!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 t="e" cm="1">
        <f t="array" ref="J26">INDEX($M$25:$O$26,2,LEFT(H26,2))</f>
        <v>#VALUE!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16" t="s">
        <v>187</v>
      </c>
      <c r="E29" s="16"/>
    </row>
    <row r="30" spans="1:15" x14ac:dyDescent="0.4">
      <c r="A30" s="6" t="s">
        <v>188</v>
      </c>
      <c r="B30" s="6" t="s">
        <v>79</v>
      </c>
      <c r="C30" s="6" t="s">
        <v>47</v>
      </c>
      <c r="D30" s="11" t="e">
        <f>LEFT(A30,4)&amp;"-"&amp;VLOOKUP(MID(A30,6,1),$G$37:$H$39,2,0)</f>
        <v>#N/A</v>
      </c>
      <c r="E30" s="11"/>
    </row>
    <row r="31" spans="1:15" x14ac:dyDescent="0.4">
      <c r="A31" s="6" t="s">
        <v>189</v>
      </c>
      <c r="B31" s="6" t="s">
        <v>80</v>
      </c>
      <c r="C31" s="6" t="s">
        <v>56</v>
      </c>
      <c r="D31" s="11" t="e">
        <f t="shared" ref="D31:D39" si="1">LEFT(A31,4)&amp;"-"&amp;VLOOKUP(MID(A31,6,1),$G$37:$H$39,2,0)</f>
        <v>#N/A</v>
      </c>
      <c r="E31" s="11"/>
      <c r="F31" t="s">
        <v>233</v>
      </c>
    </row>
    <row r="32" spans="1:15" x14ac:dyDescent="0.4">
      <c r="A32" s="6" t="s">
        <v>190</v>
      </c>
      <c r="B32" s="6" t="s">
        <v>81</v>
      </c>
      <c r="C32" s="6" t="s">
        <v>47</v>
      </c>
      <c r="D32" s="11" t="e">
        <f t="shared" si="1"/>
        <v>#N/A</v>
      </c>
      <c r="E32" s="11"/>
    </row>
    <row r="33" spans="1:8" x14ac:dyDescent="0.4">
      <c r="A33" s="6" t="s">
        <v>191</v>
      </c>
      <c r="B33" s="6" t="s">
        <v>82</v>
      </c>
      <c r="C33" s="6" t="s">
        <v>56</v>
      </c>
      <c r="D33" s="11" t="e">
        <f t="shared" si="1"/>
        <v>#N/A</v>
      </c>
      <c r="E33" s="11"/>
    </row>
    <row r="34" spans="1:8" x14ac:dyDescent="0.4">
      <c r="A34" s="6" t="s">
        <v>192</v>
      </c>
      <c r="B34" s="6" t="s">
        <v>83</v>
      </c>
      <c r="C34" s="6" t="s">
        <v>56</v>
      </c>
      <c r="D34" s="11" t="e">
        <f t="shared" si="1"/>
        <v>#N/A</v>
      </c>
      <c r="E34" s="11"/>
    </row>
    <row r="35" spans="1:8" x14ac:dyDescent="0.4">
      <c r="A35" s="6" t="s">
        <v>193</v>
      </c>
      <c r="B35" s="6" t="s">
        <v>84</v>
      </c>
      <c r="C35" s="6" t="s">
        <v>56</v>
      </c>
      <c r="D35" s="11" t="e">
        <f t="shared" si="1"/>
        <v>#N/A</v>
      </c>
      <c r="E35" s="11"/>
      <c r="G35" s="12" t="s">
        <v>194</v>
      </c>
      <c r="H35" s="12"/>
    </row>
    <row r="36" spans="1:8" x14ac:dyDescent="0.4">
      <c r="A36" s="6" t="s">
        <v>195</v>
      </c>
      <c r="B36" s="6" t="s">
        <v>85</v>
      </c>
      <c r="C36" s="6" t="s">
        <v>47</v>
      </c>
      <c r="D36" s="11" t="e">
        <f t="shared" si="1"/>
        <v>#N/A</v>
      </c>
      <c r="E36" s="11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11" t="e">
        <f t="shared" si="1"/>
        <v>#N/A</v>
      </c>
      <c r="E37" s="11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11" t="e">
        <f t="shared" si="1"/>
        <v>#N/A</v>
      </c>
      <c r="E38" s="11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11" t="e">
        <f t="shared" si="1"/>
        <v>#N/A</v>
      </c>
      <c r="E39" s="1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J9" sqref="J9"/>
    </sheetView>
  </sheetViews>
  <sheetFormatPr defaultRowHeight="17.399999999999999" outlineLevelRow="3" x14ac:dyDescent="0.4"/>
  <sheetData>
    <row r="1" spans="1:8" ht="21" x14ac:dyDescent="0.4">
      <c r="A1" s="17" t="s">
        <v>102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103</v>
      </c>
      <c r="B3" s="35" t="s">
        <v>38</v>
      </c>
      <c r="C3" s="35" t="s">
        <v>104</v>
      </c>
      <c r="D3" s="35" t="s">
        <v>105</v>
      </c>
      <c r="E3" s="35" t="s">
        <v>106</v>
      </c>
      <c r="F3" s="35" t="s">
        <v>107</v>
      </c>
      <c r="G3" s="35" t="s">
        <v>108</v>
      </c>
      <c r="H3" s="35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225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I29" sqref="I29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127</v>
      </c>
      <c r="B1" s="17"/>
      <c r="C1" s="17"/>
      <c r="D1" s="17"/>
      <c r="E1" s="17"/>
      <c r="F1" s="17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130</v>
      </c>
      <c r="B19" t="s">
        <v>136</v>
      </c>
    </row>
    <row r="21" spans="1:5" x14ac:dyDescent="0.4">
      <c r="B21" s="36" t="s">
        <v>129</v>
      </c>
      <c r="C21" s="36" t="s">
        <v>231</v>
      </c>
    </row>
    <row r="22" spans="1:5" x14ac:dyDescent="0.4">
      <c r="B22" t="s">
        <v>135</v>
      </c>
      <c r="D22" t="s">
        <v>228</v>
      </c>
      <c r="E22" t="s">
        <v>229</v>
      </c>
    </row>
    <row r="23" spans="1:5" x14ac:dyDescent="0.4">
      <c r="A23" s="36" t="s">
        <v>128</v>
      </c>
      <c r="B23" t="s">
        <v>227</v>
      </c>
      <c r="C23" t="s">
        <v>230</v>
      </c>
    </row>
    <row r="24" spans="1:5" x14ac:dyDescent="0.4">
      <c r="A24" t="s">
        <v>138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137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134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226</v>
      </c>
      <c r="B27" s="37">
        <v>10400000</v>
      </c>
      <c r="C27" s="37">
        <v>4400000</v>
      </c>
      <c r="D27" s="37">
        <v>10400000</v>
      </c>
      <c r="E27" s="37">
        <v>4400000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12" sqref="J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156</v>
      </c>
      <c r="B1" s="17"/>
      <c r="C1" s="17"/>
      <c r="D1" s="17"/>
      <c r="E1" s="17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K23" sqref="K23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172</v>
      </c>
      <c r="B1" s="17"/>
      <c r="C1" s="17"/>
      <c r="D1" s="17"/>
      <c r="E1" s="17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[2학년 2반]양정민</cp:lastModifiedBy>
  <dcterms:created xsi:type="dcterms:W3CDTF">2023-04-27T08:01:32Z</dcterms:created>
  <dcterms:modified xsi:type="dcterms:W3CDTF">2026-10-22T06:16:29Z</dcterms:modified>
</cp:coreProperties>
</file>