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 codeName="{82680DD9-3F13-7979-5B5F-3D2375947C00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컴활2급\시나공기출문제집\02 최신기출유형\"/>
    </mc:Choice>
  </mc:AlternateContent>
  <xr:revisionPtr revIDLastSave="0" documentId="13_ncr:1_{DC98816D-1AF3-47ED-894E-07A29AF95F76}" xr6:coauthVersionLast="47" xr6:coauthVersionMax="47" xr10:uidLastSave="{00000000-0000-0000-0000-000000000000}"/>
  <bookViews>
    <workbookView xWindow="11424" yWindow="0" windowWidth="11712" windowHeight="12336" firstSheet="3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8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J17" i="4" a="1"/>
  <c r="J18" i="4" a="1"/>
  <c r="J19" i="4" a="1"/>
  <c r="J20" i="4" a="1"/>
  <c r="J21" i="4" a="1"/>
  <c r="J22" i="4" a="1"/>
  <c r="J23" i="4" a="1"/>
  <c r="J24" i="4" a="1"/>
  <c r="J25" i="4" a="1"/>
  <c r="J26" i="4" a="1"/>
  <c r="J16" i="4" a="1"/>
  <c r="E26" i="4"/>
  <c r="K4" i="4"/>
  <c r="K5" i="4"/>
  <c r="K6" i="4"/>
  <c r="K7" i="4"/>
  <c r="K8" i="4"/>
  <c r="K9" i="4"/>
  <c r="K10" i="4"/>
  <c r="K11" i="4"/>
  <c r="K12" i="4"/>
  <c r="K3" i="4"/>
  <c r="E5" i="7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<sst xmlns="http://schemas.openxmlformats.org/spreadsheetml/2006/main" count="313" uniqueCount="234">
  <si>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</si>
  <si>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</si>
  <si>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</si>
  <si>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</si>
  <si>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</si>
  <si>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</si>
  <si>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</si>
  <si>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</si>
  <si>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</si>
  <si>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</si>
  <si>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</si>
  <si>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</si>
  <si>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</si>
  <si>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</si>
  <si>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</si>
  <si>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</si>
  <si>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</si>
  <si>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</si>
  <si>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</si>
  <si>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</si>
  <si>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</si>
  <si>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</si>
  <si>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</si>
  <si>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</si>
  <si>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</si>
  <si>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</si>
  <si>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</si>
  <si>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</si>
  <si>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</si>
  <si>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</si>
  <si>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</si>
  <si>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</si>
  <si>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</si>
  <si>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</si>
  <si>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</si>
  <si>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</si>
  <si>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</si>
  <si>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</si>
  <si>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</si>
  <si>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</si>
  <si>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</si>
  <si>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</si>
  <si>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</si>
  <si>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</si>
  <si>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</si>
  <si>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</si>
  <si>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</si>
  <si>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</si>
  <si>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</si>
  <si>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</si>
  <si>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</si>
  <si>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</si>
  <si>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</si>
  <si>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</si>
  <si>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</si>
  <si>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</si>
  <si>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</si>
  <si>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</si>
  <si>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</si>
  <si>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</si>
  <si>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</si>
  <si>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</si>
  <si>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</si>
  <si>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</si>
  <si>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</si>
  <si>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</si>
  <si>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</si>
  <si>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</si>
  <si>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</si>
  <si>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</si>
  <si>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</si>
  <si>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</si>
  <si>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</si>
  <si>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</si>
  <si>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</si>
  <si>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</si>
  <si>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</si>
  <si>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</si>
  <si>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</si>
  <si>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</si>
  <si>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</si>
  <si>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</si>
  <si>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</si>
  <si>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</si>
  <si>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</si>
  <si>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</si>
  <si>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</si>
  <si>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</si>
  <si>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</si>
  <si>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</si>
  <si>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</si>
  <si>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</si>
  <si>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</si>
  <si>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</si>
  <si>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</si>
  <si>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</si>
  <si>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</si>
  <si>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</si>
  <si>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</si>
  <si>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</si>
  <si>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</si>
  <si>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</si>
  <si>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</si>
  <si>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</si>
  <si>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</si>
  <si>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</si>
  <si>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</si>
  <si>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</si>
  <si>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</si>
  <si>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</si>
  <si>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</si>
  <si>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</si>
  <si>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</si>
  <si>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</si>
  <si>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</si>
  <si>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</si>
  <si>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</si>
  <si>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</si>
  <si>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</si>
  <si>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</si>
  <si>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</si>
  <si>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</si>
  <si>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</si>
  <si>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</si>
  <si>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</si>
  <si>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</si>
  <si>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</si>
  <si>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</si>
  <si>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</si>
  <si>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</si>
  <si>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</si>
  <si>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</si>
  <si>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</si>
  <si>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</si>
  <si>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</si>
  <si>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</si>
  <si>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</si>
  <si>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</si>
  <si>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</si>
  <si>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</si>
  <si>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</si>
  <si>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</si>
  <si>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</si>
  <si>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</si>
  <si>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</si>
  <si>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</si>
  <si>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</si>
  <si>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</si>
  <si>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</si>
  <si>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</si>
  <si>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</si>
  <si>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</si>
  <si>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</si>
  <si>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</si>
  <si>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</si>
  <si>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</si>
  <si>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</si>
  <si>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</si>
  <si>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</si>
  <si>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</si>
  <si>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</si>
  <si>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</si>
  <si>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</si>
  <si>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</si>
  <si>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</si>
  <si>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</si>
  <si>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</si>
  <si>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</si>
  <si>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</si>
  <si>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</si>
  <si>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</si>
  <si>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</si>
  <si>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</si>
  <si>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</si>
  <si>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</si>
  <si>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</si>
  <si>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</si>
  <si>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</si>
  <si>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</si>
  <si>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</si>
  <si>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</si>
  <si>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</si>
  <si>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</si>
  <si>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</si>
  <si>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</si>
  <si>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</si>
  <si>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</si>
  <si>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</si>
  <si>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</si>
  <si>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</si>
  <si>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</si>
  <si>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</si>
  <si>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</si>
  <si>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</si>
  <si>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</si>
  <si>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</si>
  <si>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</si>
  <si>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</si>
  <si>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</si>
  <si>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</si>
  <si>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</si>
  <si>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</si>
  <si>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</si>
  <si>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</si>
  <si>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굿파인애플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</si>
  <si>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</si>
  <si>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</si>
  <si>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</si>
  <si>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</si>
  <si>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</si>
  <si>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</si>
  <si>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</si>
  <si>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</si>
  <si>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</si>
  <si>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</si>
  <si>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</si>
  <si>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</si>
  <si>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</si>
  <si>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</si>
  <si>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</si>
  <si>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</si>
  <si>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</si>
  <si>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</si>
  <si>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</si>
  <si>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</si>
  <si>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</si>
  <si>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</si>
  <si>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값</t>
  </si>
  <si>
    <t>MATCH(LEFT(H16,2),$M$25:$O$26,0)</t>
  </si>
  <si>
    <t>LEFT(A30,4)</t>
  </si>
  <si>
    <t>전체 평균 : 임대료</t>
  </si>
  <si>
    <t>평균 : 임대료</t>
  </si>
  <si>
    <t>전체 평균 : 관리비</t>
  </si>
  <si>
    <t>평균 : 관리비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</si>
</sst>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3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7789167"/>
        <c:axId val="1397788207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397788207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97789167"/>
        <c:crosses val="max"/>
        <c:crossBetween val="between"/>
        <c:majorUnit val="2000000"/>
      </c:valAx>
      <c:catAx>
        <c:axId val="139778916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97788207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1348A4A-63EA-B90A-0278-BA2BC64D8B2C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17.611517361111" createdVersion="8" refreshedVersion="8" minRefreshableVersion="3" recordCount="12" xr:uid="{818ED9D3-E66A-4F66-B42F-50703EAFEE10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22F7117-C3D8-4D82-8E9C-121D8982FDA5}" name="피벗 테이블2" cacheId="8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9" numFmtId="41"/>
    <dataField name="평균 : 관리비" fld="5" subtotal="average" baseField="0" baseItem="9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DE4B71-3366-447E-9D1B-40F1CD227DB4}" name="표1" displayName="표1" ref="A3:H26" totalsRowShown="0" headerRowDxfId="0" dataDxfId="1" headerRowBorderDxfId="10" tableBorderDxfId="11">
  <autoFilter ref="A3:H26" xr:uid="{8FDE4B71-3366-447E-9D1B-40F1CD227DB4}"/>
  <tableColumns count="8">
    <tableColumn id="1" xr3:uid="{A12ACDE1-9C4B-4DEE-9E26-289D664D0A71}" name="성명" dataDxfId="9"/>
    <tableColumn id="2" xr3:uid="{72842692-4D51-48E5-98A0-B39072E18B9C}" name="성별" dataDxfId="8"/>
    <tableColumn id="3" xr3:uid="{1C61F3DE-42AD-410D-8931-F0A7D025298B}" name="국어" dataDxfId="7"/>
    <tableColumn id="4" xr3:uid="{3090F8AB-7F06-4ABB-9EC4-D42F98008A7B}" name="영어" dataDxfId="6"/>
    <tableColumn id="5" xr3:uid="{E66E7043-321E-418E-961B-8733501AA3B9}" name="수학" dataDxfId="5"/>
    <tableColumn id="6" xr3:uid="{08842D01-BCBD-4FC2-A532-FF023D4C0F63}" name="과학" dataDxfId="4"/>
    <tableColumn id="7" xr3:uid="{0C5532EB-6C8F-4076-A5EF-81D6CC910909}" name="사회" dataDxfId="3"/>
    <tableColumn id="8" xr3:uid="{90FF4623-CC18-499F-8018-DA0CBC7531EB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2"/>
      <c r="F4" s="1"/>
    </row>
    <row r="5" spans="1:6" x14ac:dyDescent="0.4">
      <c r="A5" s="1"/>
      <c r="B5" s="1"/>
      <c r="C5" s="1"/>
      <c r="D5" s="1"/>
      <c r="E5" s="2"/>
      <c r="F5" s="1"/>
    </row>
    <row r="6" spans="1:6" x14ac:dyDescent="0.4">
      <c r="A6" s="1"/>
      <c r="B6" s="1"/>
      <c r="C6" s="1"/>
      <c r="D6" s="1"/>
      <c r="E6" s="2"/>
      <c r="F6" s="1"/>
    </row>
    <row r="7" spans="1:6" x14ac:dyDescent="0.4">
      <c r="A7" s="1"/>
      <c r="B7" s="1"/>
      <c r="C7" s="1"/>
      <c r="D7" s="1"/>
      <c r="E7" s="2"/>
      <c r="F7" s="1"/>
    </row>
    <row r="8" spans="1:6" x14ac:dyDescent="0.4">
      <c r="A8" s="1"/>
      <c r="B8" s="1"/>
      <c r="C8" s="1"/>
      <c r="D8" s="1"/>
      <c r="E8" s="2"/>
      <c r="F8" s="1"/>
    </row>
    <row r="9" spans="1:6" x14ac:dyDescent="0.4">
      <c r="A9" s="1"/>
      <c r="B9" s="1"/>
      <c r="C9" s="1"/>
      <c r="D9" s="1"/>
      <c r="E9" s="2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sqref="A1:XFD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8" t="s">
        <v>89</v>
      </c>
      <c r="B1" s="18"/>
      <c r="C1" s="18"/>
      <c r="D1" s="18"/>
      <c r="E1" s="18"/>
      <c r="F1" s="18"/>
      <c r="G1" s="18"/>
    </row>
    <row r="2" spans="1:7" ht="18.600000000000001" thickTop="1" thickBot="1" x14ac:dyDescent="0.45"/>
    <row r="3" spans="1:7" x14ac:dyDescent="0.4">
      <c r="A3" s="21" t="s">
        <v>90</v>
      </c>
      <c r="B3" s="22" t="s">
        <v>91</v>
      </c>
      <c r="C3" s="22" t="s">
        <v>92</v>
      </c>
      <c r="D3" s="22" t="s">
        <v>93</v>
      </c>
      <c r="E3" s="22" t="s">
        <v>94</v>
      </c>
      <c r="F3" s="22" t="s">
        <v>205</v>
      </c>
      <c r="G3" s="23" t="s">
        <v>95</v>
      </c>
    </row>
    <row r="4" spans="1:7" x14ac:dyDescent="0.4">
      <c r="A4" s="24" t="s">
        <v>204</v>
      </c>
      <c r="B4" s="19">
        <v>45874</v>
      </c>
      <c r="C4" s="6" t="s">
        <v>96</v>
      </c>
      <c r="D4" s="20">
        <v>1200</v>
      </c>
      <c r="E4" s="20">
        <v>1500</v>
      </c>
      <c r="F4" s="20">
        <v>1435</v>
      </c>
      <c r="G4" s="25">
        <f t="shared" ref="G4:G15" si="0">F4/E4</f>
        <v>0.95666666666666667</v>
      </c>
    </row>
    <row r="5" spans="1:7" x14ac:dyDescent="0.4">
      <c r="A5" s="24"/>
      <c r="B5" s="19">
        <v>45874</v>
      </c>
      <c r="C5" s="6" t="s">
        <v>97</v>
      </c>
      <c r="D5" s="20">
        <v>1200</v>
      </c>
      <c r="E5" s="20">
        <v>1500</v>
      </c>
      <c r="F5" s="20">
        <v>1518</v>
      </c>
      <c r="G5" s="25">
        <f t="shared" si="0"/>
        <v>1.012</v>
      </c>
    </row>
    <row r="6" spans="1:7" x14ac:dyDescent="0.4">
      <c r="A6" s="24"/>
      <c r="B6" s="19">
        <v>45874</v>
      </c>
      <c r="C6" s="6" t="s">
        <v>98</v>
      </c>
      <c r="D6" s="20">
        <v>2000</v>
      </c>
      <c r="E6" s="20">
        <v>1200</v>
      </c>
      <c r="F6" s="20">
        <v>1352</v>
      </c>
      <c r="G6" s="25">
        <f t="shared" si="0"/>
        <v>1.1266666666666667</v>
      </c>
    </row>
    <row r="7" spans="1:7" x14ac:dyDescent="0.4">
      <c r="A7" s="24" t="s">
        <v>99</v>
      </c>
      <c r="B7" s="19">
        <v>45875</v>
      </c>
      <c r="C7" s="6" t="s">
        <v>96</v>
      </c>
      <c r="D7" s="20">
        <v>2500</v>
      </c>
      <c r="E7" s="20">
        <v>1000</v>
      </c>
      <c r="F7" s="20">
        <v>1240</v>
      </c>
      <c r="G7" s="25">
        <f t="shared" si="0"/>
        <v>1.24</v>
      </c>
    </row>
    <row r="8" spans="1:7" x14ac:dyDescent="0.4">
      <c r="A8" s="24"/>
      <c r="B8" s="19">
        <v>45875</v>
      </c>
      <c r="C8" s="6" t="s">
        <v>97</v>
      </c>
      <c r="D8" s="20">
        <v>3000</v>
      </c>
      <c r="E8" s="20">
        <v>800</v>
      </c>
      <c r="F8" s="20">
        <v>786</v>
      </c>
      <c r="G8" s="25">
        <f t="shared" si="0"/>
        <v>0.98250000000000004</v>
      </c>
    </row>
    <row r="9" spans="1:7" x14ac:dyDescent="0.4">
      <c r="A9" s="24"/>
      <c r="B9" s="19">
        <v>45875</v>
      </c>
      <c r="C9" s="6" t="s">
        <v>98</v>
      </c>
      <c r="D9" s="20">
        <v>1800</v>
      </c>
      <c r="E9" s="20">
        <v>1400</v>
      </c>
      <c r="F9" s="20">
        <v>1385</v>
      </c>
      <c r="G9" s="25">
        <f t="shared" si="0"/>
        <v>0.98928571428571432</v>
      </c>
    </row>
    <row r="10" spans="1:7" x14ac:dyDescent="0.4">
      <c r="A10" s="24" t="s">
        <v>100</v>
      </c>
      <c r="B10" s="19">
        <v>45876</v>
      </c>
      <c r="C10" s="6" t="s">
        <v>96</v>
      </c>
      <c r="D10" s="20">
        <v>1500</v>
      </c>
      <c r="E10" s="20">
        <v>1300</v>
      </c>
      <c r="F10" s="20">
        <v>1389</v>
      </c>
      <c r="G10" s="25">
        <f t="shared" si="0"/>
        <v>1.0684615384615384</v>
      </c>
    </row>
    <row r="11" spans="1:7" x14ac:dyDescent="0.4">
      <c r="A11" s="24"/>
      <c r="B11" s="19">
        <v>45876</v>
      </c>
      <c r="C11" s="6" t="s">
        <v>97</v>
      </c>
      <c r="D11" s="20">
        <v>1150</v>
      </c>
      <c r="E11" s="20">
        <v>1600</v>
      </c>
      <c r="F11" s="20">
        <v>1579</v>
      </c>
      <c r="G11" s="25">
        <f t="shared" si="0"/>
        <v>0.98687499999999995</v>
      </c>
    </row>
    <row r="12" spans="1:7" x14ac:dyDescent="0.4">
      <c r="A12" s="24"/>
      <c r="B12" s="19">
        <v>45876</v>
      </c>
      <c r="C12" s="6" t="s">
        <v>98</v>
      </c>
      <c r="D12" s="20">
        <v>1000</v>
      </c>
      <c r="E12" s="20">
        <v>2000</v>
      </c>
      <c r="F12" s="20">
        <v>2168</v>
      </c>
      <c r="G12" s="25">
        <f t="shared" si="0"/>
        <v>1.0840000000000001</v>
      </c>
    </row>
    <row r="13" spans="1:7" x14ac:dyDescent="0.4">
      <c r="A13" s="24" t="s">
        <v>101</v>
      </c>
      <c r="B13" s="19">
        <v>45877</v>
      </c>
      <c r="C13" s="6" t="s">
        <v>96</v>
      </c>
      <c r="D13" s="20">
        <v>950</v>
      </c>
      <c r="E13" s="20">
        <v>2500</v>
      </c>
      <c r="F13" s="20">
        <v>2579</v>
      </c>
      <c r="G13" s="25">
        <f t="shared" si="0"/>
        <v>1.0316000000000001</v>
      </c>
    </row>
    <row r="14" spans="1:7" x14ac:dyDescent="0.4">
      <c r="A14" s="24"/>
      <c r="B14" s="19">
        <v>45877</v>
      </c>
      <c r="C14" s="6" t="s">
        <v>97</v>
      </c>
      <c r="D14" s="20">
        <v>1100</v>
      </c>
      <c r="E14" s="20">
        <v>1600</v>
      </c>
      <c r="F14" s="20">
        <v>1589</v>
      </c>
      <c r="G14" s="25">
        <f t="shared" si="0"/>
        <v>0.99312500000000004</v>
      </c>
    </row>
    <row r="15" spans="1:7" ht="18" thickBot="1" x14ac:dyDescent="0.45">
      <c r="A15" s="26"/>
      <c r="B15" s="27">
        <v>45877</v>
      </c>
      <c r="C15" s="28" t="s">
        <v>98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F10" sqref="F10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183</v>
      </c>
    </row>
    <row r="4" spans="2:5" x14ac:dyDescent="0.4">
      <c r="B4" t="s">
        <v>206</v>
      </c>
      <c r="C4" t="s">
        <v>207</v>
      </c>
      <c r="D4" t="s">
        <v>208</v>
      </c>
      <c r="E4" t="s">
        <v>209</v>
      </c>
    </row>
    <row r="5" spans="2:5" x14ac:dyDescent="0.4">
      <c r="B5" t="s">
        <v>210</v>
      </c>
      <c r="C5">
        <v>1500</v>
      </c>
      <c r="D5">
        <v>1384</v>
      </c>
      <c r="E5" s="31">
        <v>0.92</v>
      </c>
    </row>
    <row r="6" spans="2:5" x14ac:dyDescent="0.4">
      <c r="B6" t="s">
        <v>211</v>
      </c>
      <c r="C6">
        <v>1600</v>
      </c>
      <c r="D6">
        <v>1544</v>
      </c>
      <c r="E6" s="31">
        <v>0.97</v>
      </c>
    </row>
    <row r="7" spans="2:5" x14ac:dyDescent="0.4">
      <c r="B7" t="s">
        <v>212</v>
      </c>
      <c r="C7">
        <v>2000</v>
      </c>
      <c r="D7">
        <v>1423</v>
      </c>
      <c r="E7" s="31">
        <v>0.71</v>
      </c>
    </row>
    <row r="8" spans="2:5" x14ac:dyDescent="0.4">
      <c r="B8" t="s">
        <v>213</v>
      </c>
      <c r="C8">
        <v>1500</v>
      </c>
      <c r="D8">
        <v>1221</v>
      </c>
      <c r="E8" s="31">
        <v>0.81</v>
      </c>
    </row>
    <row r="9" spans="2:5" x14ac:dyDescent="0.4">
      <c r="B9" t="s">
        <v>214</v>
      </c>
      <c r="C9">
        <v>1200</v>
      </c>
      <c r="D9">
        <v>1095</v>
      </c>
      <c r="E9" s="31">
        <v>0.91</v>
      </c>
    </row>
    <row r="10" spans="2:5" x14ac:dyDescent="0.4">
      <c r="B10" t="s">
        <v>215</v>
      </c>
      <c r="C10">
        <v>1000</v>
      </c>
      <c r="D10">
        <v>912</v>
      </c>
      <c r="E10" s="31">
        <v>0.91</v>
      </c>
    </row>
    <row r="11" spans="2:5" x14ac:dyDescent="0.4">
      <c r="B11" t="s">
        <v>216</v>
      </c>
      <c r="C11">
        <v>1200</v>
      </c>
      <c r="D11">
        <v>965</v>
      </c>
      <c r="E11" s="31">
        <v>0.8</v>
      </c>
    </row>
    <row r="12" spans="2:5" x14ac:dyDescent="0.4">
      <c r="B12" t="s">
        <v>217</v>
      </c>
      <c r="C12">
        <v>1000</v>
      </c>
      <c r="D12">
        <v>769</v>
      </c>
      <c r="E12" s="31">
        <v>0.77</v>
      </c>
    </row>
    <row r="13" spans="2:5" x14ac:dyDescent="0.4">
      <c r="B13" t="s">
        <v>218</v>
      </c>
      <c r="C13">
        <v>1500</v>
      </c>
      <c r="D13">
        <v>1426</v>
      </c>
      <c r="E13" s="31">
        <v>0.95</v>
      </c>
    </row>
    <row r="14" spans="2:5" x14ac:dyDescent="0.4">
      <c r="B14" t="s">
        <v>219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7" workbookViewId="0">
      <selection activeCell="I31" sqref="I31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/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/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0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/>
      <c r="G5" s="6">
        <v>125003</v>
      </c>
      <c r="H5" s="6">
        <v>83</v>
      </c>
      <c r="I5" s="6">
        <v>81</v>
      </c>
      <c r="J5" s="6">
        <v>82</v>
      </c>
      <c r="K5" s="6" t="str">
        <f t="shared" si="0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/>
      <c r="G6" s="6">
        <v>125004</v>
      </c>
      <c r="H6" s="6">
        <v>94</v>
      </c>
      <c r="I6" s="6">
        <v>92</v>
      </c>
      <c r="J6" s="6">
        <v>94</v>
      </c>
      <c r="K6" s="6" t="str">
        <f t="shared" si="0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/>
      <c r="G7" s="6">
        <v>125005</v>
      </c>
      <c r="H7" s="6">
        <v>87</v>
      </c>
      <c r="I7" s="6">
        <v>90</v>
      </c>
      <c r="J7" s="6">
        <v>91</v>
      </c>
      <c r="K7" s="6" t="str">
        <f t="shared" si="0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/>
      <c r="G8" s="6">
        <v>125006</v>
      </c>
      <c r="H8" s="6">
        <v>64</v>
      </c>
      <c r="I8" s="6">
        <v>70</v>
      </c>
      <c r="J8" s="6">
        <v>65</v>
      </c>
      <c r="K8" s="6" t="str">
        <f t="shared" si="0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/>
      <c r="G9" s="6">
        <v>125007</v>
      </c>
      <c r="H9" s="6">
        <v>92</v>
      </c>
      <c r="I9" s="6">
        <v>90</v>
      </c>
      <c r="J9" s="6">
        <v>69</v>
      </c>
      <c r="K9" s="6" t="str">
        <f t="shared" si="0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/>
      <c r="G10" s="6">
        <v>125008</v>
      </c>
      <c r="H10" s="6">
        <v>86</v>
      </c>
      <c r="I10" s="6">
        <v>83</v>
      </c>
      <c r="J10" s="6">
        <v>79</v>
      </c>
      <c r="K10" s="6" t="str">
        <f t="shared" si="0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/>
      <c r="G11" s="6">
        <v>125009</v>
      </c>
      <c r="H11" s="6">
        <v>76</v>
      </c>
      <c r="I11" s="6">
        <v>73</v>
      </c>
      <c r="J11" s="6">
        <v>70</v>
      </c>
      <c r="K11" s="6" t="str">
        <f t="shared" si="0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/>
      <c r="G12" s="6">
        <v>125010</v>
      </c>
      <c r="H12" s="6">
        <v>57</v>
      </c>
      <c r="I12" s="6">
        <v>64</v>
      </c>
      <c r="J12" s="6">
        <v>75</v>
      </c>
      <c r="K12" s="6" t="str">
        <f t="shared" si="0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 t="e" cm="1">
        <f t="array" ref="J16">INDEX($M$25:$O$26,2,LEFT(H16,2))</f>
        <v>#VALUE!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 t="e" cm="1">
        <f t="array" ref="J17">INDEX($M$25:$O$26,2,LEFT(H17,2))</f>
        <v>#VALUE!</v>
      </c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 t="e" cm="1">
        <f t="array" ref="J18">INDEX($M$25:$O$26,2,LEFT(H18,2))</f>
        <v>#VALUE!</v>
      </c>
      <c r="L18" t="s">
        <v>228</v>
      </c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 t="e" cm="1">
        <f t="array" ref="J19">INDEX($M$25:$O$26,2,LEFT(H19,2))</f>
        <v>#VALUE!</v>
      </c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 t="e" cm="1">
        <f t="array" ref="J20">INDEX($M$25:$O$26,2,LEFT(H20,2))</f>
        <v>#VALUE!</v>
      </c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 t="e" cm="1">
        <f t="array" ref="J21">INDEX($M$25:$O$26,2,LEFT(H21,2))</f>
        <v>#VALUE!</v>
      </c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 t="e" cm="1">
        <f t="array" ref="J22">INDEX($M$25:$O$26,2,LEFT(H22,2))</f>
        <v>#VALUE!</v>
      </c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 t="e" cm="1">
        <f t="array" ref="J23">INDEX($M$25:$O$26,2,LEFT(H23,2))</f>
        <v>#VALUE!</v>
      </c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 t="e" cm="1">
        <f t="array" ref="J24">INDEX($M$25:$O$26,2,LEFT(H24,2))</f>
        <v>#VALUE!</v>
      </c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 t="e" cm="1">
        <f t="array" ref="J25">INDEX($M$25:$O$26,2,LEFT(H25,2))</f>
        <v>#VALUE!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13" t="s">
        <v>71</v>
      </c>
      <c r="B26" s="14"/>
      <c r="C26" s="14"/>
      <c r="D26" s="15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 t="e" cm="1">
        <f t="array" ref="J26">INDEX($M$25:$O$26,2,LEFT(H26,2))</f>
        <v>#VALUE!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184</v>
      </c>
    </row>
    <row r="29" spans="1:15" x14ac:dyDescent="0.4">
      <c r="A29" s="6" t="s">
        <v>185</v>
      </c>
      <c r="B29" s="6" t="s">
        <v>186</v>
      </c>
      <c r="C29" s="6" t="s">
        <v>38</v>
      </c>
      <c r="D29" s="16" t="s">
        <v>187</v>
      </c>
      <c r="E29" s="16"/>
    </row>
    <row r="30" spans="1:15" x14ac:dyDescent="0.4">
      <c r="A30" s="6" t="s">
        <v>188</v>
      </c>
      <c r="B30" s="6" t="s">
        <v>79</v>
      </c>
      <c r="C30" s="6" t="s">
        <v>47</v>
      </c>
      <c r="D30" s="11" t="e">
        <f>LEFT(A30,4)&amp;"-"&amp;VLOOKUP(MID(A30,6,1),$G$37:$H$39,2,0)</f>
        <v>#N/A</v>
      </c>
      <c r="E30" s="11"/>
    </row>
    <row r="31" spans="1:15" x14ac:dyDescent="0.4">
      <c r="A31" s="6" t="s">
        <v>189</v>
      </c>
      <c r="B31" s="6" t="s">
        <v>80</v>
      </c>
      <c r="C31" s="6" t="s">
        <v>56</v>
      </c>
      <c r="D31" s="11" t="e">
        <f t="shared" ref="D31:D39" si="1">LEFT(A31,4)&amp;"-"&amp;VLOOKUP(MID(A31,6,1),$G$37:$H$39,2,0)</f>
        <v>#N/A</v>
      </c>
      <c r="E31" s="11"/>
      <c r="F31" t="s">
        <v>229</v>
      </c>
    </row>
    <row r="32" spans="1:15" x14ac:dyDescent="0.4">
      <c r="A32" s="6" t="s">
        <v>190</v>
      </c>
      <c r="B32" s="6" t="s">
        <v>81</v>
      </c>
      <c r="C32" s="6" t="s">
        <v>47</v>
      </c>
      <c r="D32" s="11" t="e">
        <f t="shared" si="1"/>
        <v>#N/A</v>
      </c>
      <c r="E32" s="11"/>
    </row>
    <row r="33" spans="1:8" x14ac:dyDescent="0.4">
      <c r="A33" s="6" t="s">
        <v>191</v>
      </c>
      <c r="B33" s="6" t="s">
        <v>82</v>
      </c>
      <c r="C33" s="6" t="s">
        <v>56</v>
      </c>
      <c r="D33" s="11" t="e">
        <f t="shared" si="1"/>
        <v>#N/A</v>
      </c>
      <c r="E33" s="11"/>
    </row>
    <row r="34" spans="1:8" x14ac:dyDescent="0.4">
      <c r="A34" s="6" t="s">
        <v>192</v>
      </c>
      <c r="B34" s="6" t="s">
        <v>83</v>
      </c>
      <c r="C34" s="6" t="s">
        <v>56</v>
      </c>
      <c r="D34" s="11" t="e">
        <f t="shared" si="1"/>
        <v>#N/A</v>
      </c>
      <c r="E34" s="11"/>
    </row>
    <row r="35" spans="1:8" x14ac:dyDescent="0.4">
      <c r="A35" s="6" t="s">
        <v>193</v>
      </c>
      <c r="B35" s="6" t="s">
        <v>84</v>
      </c>
      <c r="C35" s="6" t="s">
        <v>56</v>
      </c>
      <c r="D35" s="11" t="e">
        <f t="shared" si="1"/>
        <v>#N/A</v>
      </c>
      <c r="E35" s="11"/>
      <c r="G35" s="12" t="s">
        <v>194</v>
      </c>
      <c r="H35" s="12"/>
    </row>
    <row r="36" spans="1:8" x14ac:dyDescent="0.4">
      <c r="A36" s="6" t="s">
        <v>195</v>
      </c>
      <c r="B36" s="6" t="s">
        <v>85</v>
      </c>
      <c r="C36" s="6" t="s">
        <v>47</v>
      </c>
      <c r="D36" s="11" t="e">
        <f t="shared" si="1"/>
        <v>#N/A</v>
      </c>
      <c r="E36" s="11"/>
      <c r="G36" s="6" t="s">
        <v>196</v>
      </c>
      <c r="H36" s="6" t="s">
        <v>197</v>
      </c>
    </row>
    <row r="37" spans="1:8" x14ac:dyDescent="0.4">
      <c r="A37" s="6" t="s">
        <v>198</v>
      </c>
      <c r="B37" s="6" t="s">
        <v>86</v>
      </c>
      <c r="C37" s="6" t="s">
        <v>47</v>
      </c>
      <c r="D37" s="11" t="e">
        <f t="shared" si="1"/>
        <v>#N/A</v>
      </c>
      <c r="E37" s="11"/>
      <c r="G37" s="6">
        <v>5</v>
      </c>
      <c r="H37" s="6" t="s">
        <v>199</v>
      </c>
    </row>
    <row r="38" spans="1:8" x14ac:dyDescent="0.4">
      <c r="A38" s="6" t="s">
        <v>200</v>
      </c>
      <c r="B38" s="6" t="s">
        <v>87</v>
      </c>
      <c r="C38" s="6" t="s">
        <v>56</v>
      </c>
      <c r="D38" s="11" t="e">
        <f t="shared" si="1"/>
        <v>#N/A</v>
      </c>
      <c r="E38" s="11"/>
      <c r="G38" s="6">
        <v>7</v>
      </c>
      <c r="H38" s="6" t="s">
        <v>201</v>
      </c>
    </row>
    <row r="39" spans="1:8" x14ac:dyDescent="0.4">
      <c r="A39" s="6" t="s">
        <v>202</v>
      </c>
      <c r="B39" s="6" t="s">
        <v>88</v>
      </c>
      <c r="C39" s="6" t="s">
        <v>47</v>
      </c>
      <c r="D39" s="11" t="e">
        <f t="shared" si="1"/>
        <v>#N/A</v>
      </c>
      <c r="E39" s="11"/>
      <c r="G39" s="6">
        <v>3</v>
      </c>
      <c r="H39" s="6" t="s">
        <v>203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3" workbookViewId="0">
      <selection activeCell="J9" sqref="J9"/>
    </sheetView>
  </sheetViews>
  <sheetFormatPr defaultRowHeight="17.399999999999999" outlineLevelRow="3" x14ac:dyDescent="0.4"/>
  <sheetData>
    <row r="1" spans="1:8" ht="21" x14ac:dyDescent="0.4">
      <c r="A1" s="17" t="s">
        <v>102</v>
      </c>
      <c r="B1" s="17"/>
      <c r="C1" s="17"/>
      <c r="D1" s="17"/>
      <c r="E1" s="17"/>
      <c r="F1" s="17"/>
      <c r="G1" s="17"/>
      <c r="H1" s="17"/>
    </row>
    <row r="3" spans="1:8" x14ac:dyDescent="0.4">
      <c r="A3" s="35" t="s">
        <v>103</v>
      </c>
      <c r="B3" s="35" t="s">
        <v>38</v>
      </c>
      <c r="C3" s="35" t="s">
        <v>104</v>
      </c>
      <c r="D3" s="35" t="s">
        <v>105</v>
      </c>
      <c r="E3" s="35" t="s">
        <v>106</v>
      </c>
      <c r="F3" s="35" t="s">
        <v>107</v>
      </c>
      <c r="G3" s="35" t="s">
        <v>108</v>
      </c>
      <c r="H3" s="35" t="s">
        <v>109</v>
      </c>
    </row>
    <row r="4" spans="1:8" outlineLevel="3" x14ac:dyDescent="0.4">
      <c r="A4" s="6" t="s">
        <v>111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4">
      <c r="A5" s="6" t="s">
        <v>114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4">
      <c r="A6" s="6" t="s">
        <v>115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4">
      <c r="A7" s="6" t="s">
        <v>117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4">
      <c r="A8" s="6" t="s">
        <v>119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4">
      <c r="A9" s="6" t="s">
        <v>121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4">
      <c r="A10" s="6" t="s">
        <v>124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4">
      <c r="A11" s="6" t="s">
        <v>125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4">
      <c r="A12" s="6" t="s">
        <v>126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4">
      <c r="A13" s="6"/>
      <c r="B13" s="32" t="s">
        <v>223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32" t="s">
        <v>220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110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4">
      <c r="A16" s="6" t="s">
        <v>112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4">
      <c r="A17" s="6" t="s">
        <v>113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4">
      <c r="A18" s="6" t="s">
        <v>116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4">
      <c r="A19" s="6" t="s">
        <v>118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4">
      <c r="A20" s="6" t="s">
        <v>120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4">
      <c r="A21" s="6" t="s">
        <v>122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4">
      <c r="A22" s="6" t="s">
        <v>123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4">
      <c r="A23" s="33"/>
      <c r="B23" s="34" t="s">
        <v>224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4">
      <c r="A24" s="33"/>
      <c r="B24" s="34" t="s">
        <v>221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4">
      <c r="A25" s="33"/>
      <c r="B25" s="34" t="s">
        <v>225</v>
      </c>
      <c r="C25" s="33"/>
      <c r="D25" s="33"/>
      <c r="E25" s="33"/>
      <c r="F25" s="33"/>
      <c r="G25" s="33"/>
      <c r="H25" s="33">
        <f>SUBTOTAL(1,H4:H22)</f>
        <v>398.41176470588238</v>
      </c>
    </row>
    <row r="26" spans="1:8" x14ac:dyDescent="0.4">
      <c r="A26" s="33"/>
      <c r="B26" s="34" t="s">
        <v>222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topLeftCell="A12" workbookViewId="0">
      <selection activeCell="D26" sqref="D26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17" t="s">
        <v>127</v>
      </c>
      <c r="B1" s="17"/>
      <c r="C1" s="17"/>
      <c r="D1" s="17"/>
      <c r="E1" s="17"/>
      <c r="F1" s="17"/>
    </row>
    <row r="3" spans="1:6" x14ac:dyDescent="0.4">
      <c r="A3" s="6" t="s">
        <v>128</v>
      </c>
      <c r="B3" s="6" t="s">
        <v>129</v>
      </c>
      <c r="C3" s="6" t="s">
        <v>130</v>
      </c>
      <c r="D3" s="6" t="s">
        <v>131</v>
      </c>
      <c r="E3" s="6" t="s">
        <v>132</v>
      </c>
      <c r="F3" s="6" t="s">
        <v>133</v>
      </c>
    </row>
    <row r="4" spans="1:6" x14ac:dyDescent="0.4">
      <c r="A4" s="6" t="s">
        <v>134</v>
      </c>
      <c r="B4" s="6" t="s">
        <v>135</v>
      </c>
      <c r="C4" s="6" t="s">
        <v>136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137</v>
      </c>
      <c r="B5" s="6" t="s">
        <v>135</v>
      </c>
      <c r="C5" s="6" t="s">
        <v>136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138</v>
      </c>
      <c r="B6" s="6" t="s">
        <v>135</v>
      </c>
      <c r="C6" s="6" t="s">
        <v>136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139</v>
      </c>
      <c r="B7" s="6" t="s">
        <v>140</v>
      </c>
      <c r="C7" s="6" t="s">
        <v>141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142</v>
      </c>
      <c r="B8" s="6" t="s">
        <v>140</v>
      </c>
      <c r="C8" s="6" t="s">
        <v>141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143</v>
      </c>
      <c r="B9" s="6" t="s">
        <v>140</v>
      </c>
      <c r="C9" s="6" t="s">
        <v>141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144</v>
      </c>
      <c r="B10" s="6" t="s">
        <v>145</v>
      </c>
      <c r="C10" s="6" t="s">
        <v>146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147</v>
      </c>
      <c r="B11" s="6" t="s">
        <v>145</v>
      </c>
      <c r="C11" s="6" t="s">
        <v>146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148</v>
      </c>
      <c r="B12" s="6" t="s">
        <v>145</v>
      </c>
      <c r="C12" s="6" t="s">
        <v>146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149</v>
      </c>
      <c r="B13" s="6" t="s">
        <v>150</v>
      </c>
      <c r="C13" s="6" t="s">
        <v>151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152</v>
      </c>
      <c r="B14" s="6" t="s">
        <v>153</v>
      </c>
      <c r="C14" s="6" t="s">
        <v>151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154</v>
      </c>
      <c r="B15" s="6" t="s">
        <v>155</v>
      </c>
      <c r="C15" s="6" t="s">
        <v>151</v>
      </c>
      <c r="D15" s="8">
        <v>320000000</v>
      </c>
      <c r="E15" s="8">
        <v>6700000</v>
      </c>
      <c r="F15" s="8">
        <v>2900000</v>
      </c>
    </row>
    <row r="19" spans="1:5" x14ac:dyDescent="0.4">
      <c r="A19" s="36" t="s">
        <v>130</v>
      </c>
      <c r="B19" t="s">
        <v>136</v>
      </c>
    </row>
    <row r="21" spans="1:5" x14ac:dyDescent="0.4">
      <c r="B21" s="36" t="s">
        <v>129</v>
      </c>
      <c r="C21" s="36" t="s">
        <v>227</v>
      </c>
    </row>
    <row r="22" spans="1:5" x14ac:dyDescent="0.4">
      <c r="B22" t="s">
        <v>135</v>
      </c>
      <c r="D22" t="s">
        <v>230</v>
      </c>
      <c r="E22" t="s">
        <v>232</v>
      </c>
    </row>
    <row r="23" spans="1:5" x14ac:dyDescent="0.4">
      <c r="A23" s="36" t="s">
        <v>128</v>
      </c>
      <c r="B23" t="s">
        <v>231</v>
      </c>
      <c r="C23" t="s">
        <v>233</v>
      </c>
    </row>
    <row r="24" spans="1:5" x14ac:dyDescent="0.4">
      <c r="A24" t="s">
        <v>138</v>
      </c>
      <c r="B24" s="37">
        <v>3400000</v>
      </c>
      <c r="C24" s="37">
        <v>1400000</v>
      </c>
      <c r="D24" s="37">
        <v>3400000</v>
      </c>
      <c r="E24" s="37">
        <v>1400000</v>
      </c>
    </row>
    <row r="25" spans="1:5" x14ac:dyDescent="0.4">
      <c r="A25" t="s">
        <v>137</v>
      </c>
      <c r="B25" s="37">
        <v>3800000</v>
      </c>
      <c r="C25" s="37">
        <v>1600000</v>
      </c>
      <c r="D25" s="37">
        <v>3800000</v>
      </c>
      <c r="E25" s="37">
        <v>1600000</v>
      </c>
    </row>
    <row r="26" spans="1:5" x14ac:dyDescent="0.4">
      <c r="A26" t="s">
        <v>134</v>
      </c>
      <c r="B26" s="37">
        <v>3200000</v>
      </c>
      <c r="C26" s="37">
        <v>1400000</v>
      </c>
      <c r="D26" s="37">
        <v>3200000</v>
      </c>
      <c r="E26" s="37">
        <v>1400000</v>
      </c>
    </row>
    <row r="27" spans="1:5" x14ac:dyDescent="0.4">
      <c r="A27" t="s">
        <v>226</v>
      </c>
      <c r="B27" s="37">
        <v>3466666.6666666665</v>
      </c>
      <c r="C27" s="37">
        <v>1466666.6666666667</v>
      </c>
      <c r="D27" s="37">
        <v>3466666.6666666665</v>
      </c>
      <c r="E27" s="3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J12" sqref="J12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17" t="s">
        <v>156</v>
      </c>
      <c r="B1" s="17"/>
      <c r="C1" s="17"/>
      <c r="D1" s="17"/>
      <c r="E1" s="17"/>
    </row>
    <row r="3" spans="1:5" x14ac:dyDescent="0.4">
      <c r="A3" s="6" t="s">
        <v>157</v>
      </c>
      <c r="B3" s="6" t="s">
        <v>158</v>
      </c>
      <c r="C3" s="6" t="s">
        <v>159</v>
      </c>
      <c r="D3" s="6" t="s">
        <v>160</v>
      </c>
      <c r="E3" s="6" t="s">
        <v>161</v>
      </c>
    </row>
    <row r="4" spans="1:5" x14ac:dyDescent="0.4">
      <c r="A4" s="6" t="s">
        <v>162</v>
      </c>
      <c r="B4" s="6">
        <v>65</v>
      </c>
      <c r="C4" s="6">
        <v>55</v>
      </c>
      <c r="D4" s="6">
        <v>80</v>
      </c>
      <c r="E4" s="38">
        <f>AVERAGE(B4:D4)</f>
        <v>66.666666666666671</v>
      </c>
    </row>
    <row r="5" spans="1:5" x14ac:dyDescent="0.4">
      <c r="A5" s="6" t="s">
        <v>163</v>
      </c>
      <c r="B5" s="6">
        <v>75</v>
      </c>
      <c r="C5" s="6">
        <v>70</v>
      </c>
      <c r="D5" s="6">
        <v>60</v>
      </c>
      <c r="E5" s="38">
        <f t="shared" ref="E5:E13" si="0">AVERAGE(B5:D5)</f>
        <v>68.333333333333329</v>
      </c>
    </row>
    <row r="6" spans="1:5" x14ac:dyDescent="0.4">
      <c r="A6" s="6" t="s">
        <v>164</v>
      </c>
      <c r="B6" s="6">
        <v>90</v>
      </c>
      <c r="C6" s="6">
        <v>95</v>
      </c>
      <c r="D6" s="6">
        <v>85</v>
      </c>
      <c r="E6" s="38">
        <f t="shared" si="0"/>
        <v>90</v>
      </c>
    </row>
    <row r="7" spans="1:5" x14ac:dyDescent="0.4">
      <c r="A7" s="6" t="s">
        <v>165</v>
      </c>
      <c r="B7" s="6">
        <v>80</v>
      </c>
      <c r="C7" s="6">
        <v>80</v>
      </c>
      <c r="D7" s="6">
        <v>85</v>
      </c>
      <c r="E7" s="38">
        <f t="shared" si="0"/>
        <v>81.666666666666671</v>
      </c>
    </row>
    <row r="8" spans="1:5" x14ac:dyDescent="0.4">
      <c r="A8" s="6" t="s">
        <v>166</v>
      </c>
      <c r="B8" s="6">
        <v>60</v>
      </c>
      <c r="C8" s="6">
        <v>45</v>
      </c>
      <c r="D8" s="6">
        <v>50</v>
      </c>
      <c r="E8" s="38">
        <f t="shared" si="0"/>
        <v>51.666666666666664</v>
      </c>
    </row>
    <row r="9" spans="1:5" x14ac:dyDescent="0.4">
      <c r="A9" s="6" t="s">
        <v>167</v>
      </c>
      <c r="B9" s="6">
        <v>40</v>
      </c>
      <c r="C9" s="6">
        <v>35</v>
      </c>
      <c r="D9" s="6">
        <v>50</v>
      </c>
      <c r="E9" s="38">
        <f t="shared" si="0"/>
        <v>41.666666666666664</v>
      </c>
    </row>
    <row r="10" spans="1:5" x14ac:dyDescent="0.4">
      <c r="A10" s="6" t="s">
        <v>168</v>
      </c>
      <c r="B10" s="6">
        <v>35</v>
      </c>
      <c r="C10" s="6">
        <v>40</v>
      </c>
      <c r="D10" s="6">
        <v>50</v>
      </c>
      <c r="E10" s="38">
        <f t="shared" si="0"/>
        <v>41.666666666666664</v>
      </c>
    </row>
    <row r="11" spans="1:5" x14ac:dyDescent="0.4">
      <c r="A11" s="6" t="s">
        <v>169</v>
      </c>
      <c r="B11" s="6">
        <v>85</v>
      </c>
      <c r="C11" s="6">
        <v>80</v>
      </c>
      <c r="D11" s="6">
        <v>70</v>
      </c>
      <c r="E11" s="38">
        <f t="shared" si="0"/>
        <v>78.333333333333329</v>
      </c>
    </row>
    <row r="12" spans="1:5" x14ac:dyDescent="0.4">
      <c r="A12" s="6" t="s">
        <v>170</v>
      </c>
      <c r="B12" s="6">
        <v>75</v>
      </c>
      <c r="C12" s="6">
        <v>90</v>
      </c>
      <c r="D12" s="6">
        <v>80</v>
      </c>
      <c r="E12" s="38">
        <f t="shared" si="0"/>
        <v>81.666666666666671</v>
      </c>
    </row>
    <row r="13" spans="1:5" x14ac:dyDescent="0.4">
      <c r="A13" s="6" t="s">
        <v>171</v>
      </c>
      <c r="B13" s="6">
        <v>65</v>
      </c>
      <c r="C13" s="6">
        <v>60</v>
      </c>
      <c r="D13" s="6">
        <v>50</v>
      </c>
      <c r="E13" s="3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K23" sqref="K23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17" t="s">
        <v>172</v>
      </c>
      <c r="B1" s="17"/>
      <c r="C1" s="17"/>
      <c r="D1" s="17"/>
      <c r="E1" s="17"/>
    </row>
    <row r="3" spans="1:5" x14ac:dyDescent="0.4">
      <c r="A3" s="6" t="s">
        <v>173</v>
      </c>
      <c r="B3" s="6" t="s">
        <v>174</v>
      </c>
      <c r="C3" s="6" t="s">
        <v>175</v>
      </c>
      <c r="D3" s="6" t="s">
        <v>176</v>
      </c>
      <c r="E3" s="6" t="s">
        <v>177</v>
      </c>
    </row>
    <row r="4" spans="1:5" x14ac:dyDescent="0.4">
      <c r="A4" s="6" t="s">
        <v>178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179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180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181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182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[2학년 2반]양정민</cp:lastModifiedBy>
  <dcterms:created xsi:type="dcterms:W3CDTF">2023-04-27T08:01:32Z</dcterms:created>
  <dcterms:modified xsi:type="dcterms:W3CDTF">2026-10-22T06:23:05Z</dcterms:modified>
</cp:coreProperties>
</file>